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ca9e6361c422da/Desktop/"/>
    </mc:Choice>
  </mc:AlternateContent>
  <xr:revisionPtr revIDLastSave="1" documentId="8_{9D085A23-032D-4612-B14D-331DE47763E6}" xr6:coauthVersionLast="47" xr6:coauthVersionMax="47" xr10:uidLastSave="{3AFD68DD-6A5C-493E-8D55-10696C608832}"/>
  <bookViews>
    <workbookView xWindow="1185" yWindow="226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Sheet1!$A$1:$O$179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4" i="1" l="1"/>
  <c r="J153" i="1"/>
  <c r="H154" i="1"/>
  <c r="H153" i="1"/>
  <c r="G154" i="1"/>
  <c r="G153" i="1"/>
  <c r="F153" i="1"/>
  <c r="F154" i="1"/>
  <c r="E154" i="1"/>
  <c r="E153" i="1"/>
  <c r="C154" i="1"/>
  <c r="C153" i="1"/>
  <c r="D154" i="1"/>
  <c r="D153" i="1"/>
  <c r="B154" i="1"/>
  <c r="B153" i="1"/>
  <c r="K152" i="1"/>
  <c r="K151" i="1"/>
  <c r="K150" i="1"/>
  <c r="K68" i="1"/>
  <c r="I70" i="1"/>
  <c r="I154" i="1" s="1"/>
  <c r="K103" i="1"/>
  <c r="K102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54" i="1" l="1"/>
  <c r="I153" i="1"/>
  <c r="K153" i="1" s="1"/>
</calcChain>
</file>

<file path=xl/sharedStrings.xml><?xml version="1.0" encoding="utf-8"?>
<sst xmlns="http://schemas.openxmlformats.org/spreadsheetml/2006/main" count="197" uniqueCount="191">
  <si>
    <t>Eastern Orange Christmas Count 2021</t>
  </si>
  <si>
    <t>SPECIES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</si>
  <si>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</si>
  <si>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</si>
  <si>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</si>
  <si>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</si>
  <si>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</si>
  <si>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</si>
  <si>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</si>
  <si>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</si>
  <si>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</si>
  <si>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TOTAL</t>
  </si>
  <si>
    <t>Snow Goose</t>
  </si>
  <si>
    <t>Canada Goose</t>
  </si>
  <si>
    <t>Mute Swan</t>
  </si>
  <si>
    <t>Wood Duck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</si>
  <si>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</si>
  <si>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</si>
  <si>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</si>
  <si>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</si>
  <si>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</si>
  <si>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</si>
  <si>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</si>
  <si>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</si>
  <si>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Ring-Necked Duck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</si>
  <si>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</si>
  <si>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</si>
  <si>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</si>
  <si>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</si>
  <si>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</si>
  <si>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</si>
  <si>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</si>
  <si>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Ring-necked Pheasant</t>
  </si>
  <si>
    <t>Wild Turkey</t>
  </si>
  <si>
    <t>Pied-Billed Grebe</t>
  </si>
  <si>
    <t>Rock Pigeon</t>
  </si>
  <si>
    <t>Mourning Dove</t>
  </si>
  <si>
    <t>American Coot</t>
  </si>
  <si>
    <t>Killdeer</t>
  </si>
  <si>
    <t>Wilson's Snipe</t>
  </si>
  <si>
    <t>Ring-billed Gull</t>
  </si>
  <si>
    <t>Herring Gull</t>
  </si>
  <si>
    <t>Iceland Gull (Kumlein's)</t>
  </si>
  <si>
    <t>Great Black-backed Gull</t>
  </si>
  <si>
    <t>Common Loon</t>
  </si>
  <si>
    <t>Double-crested Cormorant</t>
  </si>
  <si>
    <t>Great Cormorant</t>
  </si>
  <si>
    <t>Great Blue Heron</t>
  </si>
  <si>
    <t>Black Vulture</t>
  </si>
  <si>
    <t>Turkey Vulture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</si>
  <si>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</si>
  <si>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</si>
  <si>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</si>
  <si>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</si>
  <si>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</si>
  <si>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</si>
  <si>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</si>
  <si>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 xml:space="preserve">Eastern Screech Owl 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</si>
  <si>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</si>
  <si>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</si>
  <si>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</si>
  <si>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</si>
  <si>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</si>
  <si>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</si>
  <si>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</si>
  <si>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</si>
  <si>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</si>
  <si>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</si>
  <si>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</si>
  <si>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</si>
  <si>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</si>
  <si>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</si>
  <si>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</si>
  <si>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Northern Shrike</t>
  </si>
  <si>
    <t>Blue Jay</t>
  </si>
  <si>
    <t>American Crow</t>
  </si>
  <si>
    <t>Fish Crow</t>
  </si>
  <si>
    <t>Common Raven</t>
  </si>
  <si>
    <t>Horned Lark</t>
  </si>
  <si>
    <t>Black-capped Chickadee</t>
  </si>
  <si>
    <t>Tufted Titmouse</t>
  </si>
  <si>
    <t>Red-breasted Nuthatch</t>
  </si>
  <si>
    <t>White-breasted Nuthatch</t>
  </si>
  <si>
    <t>Brown Creeper</t>
  </si>
  <si>
    <t>Winter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</si>
  <si>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</si>
  <si>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</si>
  <si>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</si>
  <si>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</si>
  <si>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</si>
  <si>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</si>
  <si>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</si>
  <si>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Northern Mockingbird</t>
  </si>
  <si>
    <t>European Starling</t>
  </si>
  <si>
    <t>Cedar Waxwing</t>
  </si>
  <si>
    <t>House Sparrow</t>
  </si>
  <si>
    <t>American Pipit</t>
  </si>
  <si>
    <t>House Finch</t>
  </si>
  <si>
    <t>Purple Finch</t>
  </si>
  <si>
    <t>Common Redpoll</t>
  </si>
  <si>
    <t>Pine Siskin</t>
  </si>
  <si>
    <t>American Goldfinch</t>
  </si>
  <si>
    <t>Snow Bunting</t>
  </si>
  <si>
    <t>Eastern Towhee</t>
  </si>
  <si>
    <t>American Tree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</si>
  <si>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</si>
  <si>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</si>
  <si>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</si>
  <si>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</si>
  <si>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</si>
  <si>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</si>
  <si>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</si>
  <si>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</si>
  <si>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Red-winged Blackbird</t>
  </si>
  <si>
    <t>Eastern Meadowlark</t>
  </si>
  <si>
    <t>Rusty Blackbird</t>
  </si>
  <si>
    <t>Common Grackle</t>
  </si>
  <si>
    <t>Brown-headed Cowbird</t>
  </si>
  <si>
    <t>Yellow-rumped Warbler</t>
  </si>
  <si>
    <t>Northern  Cardinal</t>
  </si>
  <si>
    <t>Rare/ Unusual Species</t>
  </si>
  <si>
    <t xml:space="preserve">   Brant</t>
  </si>
  <si>
    <t xml:space="preserve">   Cackling Goose</t>
  </si>
  <si>
    <t>Blue-winged Teal</t>
  </si>
  <si>
    <t>Redhead</t>
  </si>
  <si>
    <t>Greater Scaup</t>
  </si>
  <si>
    <t>White-winged Scoter</t>
  </si>
  <si>
    <t>Black Scoter</t>
  </si>
  <si>
    <t>Red-breasted Merganser</t>
  </si>
  <si>
    <t>Ruffed Grouse</t>
  </si>
  <si>
    <t>Horned Grebe</t>
  </si>
  <si>
    <t>Red-necked Grebe</t>
  </si>
  <si>
    <t>Virginia Rail</t>
  </si>
  <si>
    <t>Bonaparte's Gull</t>
  </si>
  <si>
    <t xml:space="preserve">   Red-throated Loon</t>
  </si>
  <si>
    <t>Great Egret</t>
  </si>
  <si>
    <t>Northern Goshawk</t>
  </si>
  <si>
    <t>Broad-winged Hawk</t>
  </si>
  <si>
    <t>Northern Saw-whet Owl</t>
  </si>
  <si>
    <t>Say's Phoebe</t>
  </si>
  <si>
    <t>House Wren</t>
  </si>
  <si>
    <t>Wood Thrush</t>
  </si>
  <si>
    <t xml:space="preserve">Varied Thrush </t>
  </si>
  <si>
    <t>Brown Thrasher</t>
  </si>
  <si>
    <t>Pine Grosbeak</t>
  </si>
  <si>
    <t>White-winged Crossbill</t>
  </si>
  <si>
    <t>Lapland Longspur</t>
  </si>
  <si>
    <t>Chipping Sparrow</t>
  </si>
  <si>
    <t>Lark Sparrow</t>
  </si>
  <si>
    <t xml:space="preserve">Harris's Sparrow </t>
  </si>
  <si>
    <t>Yellow-breasted Chat</t>
  </si>
  <si>
    <t>Brewer's Blackbird</t>
  </si>
  <si>
    <t>Baltimore Oriole</t>
  </si>
  <si>
    <t>Common Yellowthroat</t>
  </si>
  <si>
    <t>Wilson's Warbler</t>
  </si>
  <si>
    <t>Evening Grosbeak</t>
  </si>
  <si>
    <t>TOTAL COUNTED</t>
  </si>
  <si>
    <t>TOTAL SPECIES</t>
  </si>
  <si>
    <t>OBSERVERS:</t>
  </si>
  <si>
    <t xml:space="preserve">WEATHER: </t>
  </si>
  <si>
    <t>Temperature:</t>
  </si>
  <si>
    <t xml:space="preserve">    </t>
  </si>
  <si>
    <t xml:space="preserve">  </t>
  </si>
  <si>
    <t xml:space="preserve">                     Moving:   %</t>
  </si>
  <si>
    <t>%</t>
  </si>
  <si>
    <t>Time:            7:30AM - 4:30PM</t>
  </si>
  <si>
    <r>
      <rPr>
        <b/>
        <sz val="10"/>
        <rFont val="Arial"/>
        <charset val="134"/>
      </rPr>
      <t>Notes</t>
    </r>
    <r>
      <rPr>
        <sz val="10"/>
        <rFont val="Arial"/>
        <charset val="134"/>
      </rPr>
      <t xml:space="preserve">: </t>
    </r>
  </si>
  <si>
    <r>
      <t>C</t>
    </r>
    <r>
      <rPr>
        <sz val="10"/>
        <color rgb="FF000000"/>
        <rFont val="Arial"/>
        <charset val="134"/>
      </rPr>
      <t>:</t>
    </r>
    <r>
      <rPr>
        <b/>
        <sz val="10"/>
        <color rgb="FF000000"/>
        <rFont val="Arial"/>
        <charset val="134"/>
      </rPr>
      <t xml:space="preserve">  Kathleen Ashman</t>
    </r>
    <r>
      <rPr>
        <sz val="10"/>
        <color rgb="FF000000"/>
        <rFont val="Arial"/>
        <charset val="134"/>
      </rPr>
      <t>, Liz McNight, Claudia Perretti</t>
    </r>
  </si>
  <si>
    <t>Heavy Cloud Cover</t>
  </si>
  <si>
    <r>
      <t>I</t>
    </r>
    <r>
      <rPr>
        <sz val="10"/>
        <color rgb="FF000000"/>
        <rFont val="Arial"/>
        <charset val="134"/>
      </rPr>
      <t xml:space="preserve">: </t>
    </r>
    <r>
      <rPr>
        <b/>
        <sz val="10"/>
        <color rgb="FF000000"/>
        <rFont val="Arial"/>
        <charset val="134"/>
      </rPr>
      <t xml:space="preserve">  Liza Antony </t>
    </r>
    <r>
      <rPr>
        <sz val="10"/>
        <color rgb="FF000000"/>
        <rFont val="Arial"/>
        <charset val="134"/>
      </rPr>
      <t>&amp; Ajit, Chris &amp; Desly Fryer; Elaine Frost (feeder watch)</t>
    </r>
  </si>
  <si>
    <r>
      <t xml:space="preserve">E:  Bob Slechta, </t>
    </r>
    <r>
      <rPr>
        <sz val="10"/>
        <color rgb="FF000000"/>
        <rFont val="Arial"/>
        <family val="2"/>
      </rPr>
      <t>Yahvey Hoffman</t>
    </r>
  </si>
  <si>
    <r>
      <t>F</t>
    </r>
    <r>
      <rPr>
        <sz val="10"/>
        <color rgb="FF000000"/>
        <rFont val="Arial"/>
        <charset val="134"/>
      </rPr>
      <t xml:space="preserve">:  </t>
    </r>
    <r>
      <rPr>
        <b/>
        <sz val="10"/>
        <color rgb="FF000000"/>
        <rFont val="Arial"/>
        <charset val="134"/>
      </rPr>
      <t>Linda Strohl</t>
    </r>
    <r>
      <rPr>
        <sz val="10"/>
        <color rgb="FF000000"/>
        <rFont val="Arial"/>
        <charset val="134"/>
      </rPr>
      <t>, Karen Miller</t>
    </r>
    <r>
      <rPr>
        <sz val="10"/>
        <color rgb="FF000000"/>
        <rFont val="Arial"/>
        <family val="2"/>
      </rPr>
      <t>, Al Strohl (feeder watch)</t>
    </r>
  </si>
  <si>
    <t>Water(open) Still:                                                       %</t>
  </si>
  <si>
    <t xml:space="preserve">   Franklin's Gull</t>
  </si>
  <si>
    <r>
      <t>B.  Bruce Nott</t>
    </r>
    <r>
      <rPr>
        <b/>
        <sz val="10"/>
        <color rgb="FF000000"/>
        <rFont val="Arial"/>
        <charset val="134"/>
      </rPr>
      <t xml:space="preserve">, </t>
    </r>
    <r>
      <rPr>
        <sz val="10"/>
        <color rgb="FF000000"/>
        <rFont val="Arial"/>
        <family val="2"/>
      </rPr>
      <t>Scott Baldinger, Jeanne Cimorelli, Jeff Goulding</t>
    </r>
  </si>
  <si>
    <r>
      <t xml:space="preserve">G: </t>
    </r>
    <r>
      <rPr>
        <b/>
        <sz val="10"/>
        <color rgb="FF000000"/>
        <rFont val="Arial"/>
        <charset val="134"/>
      </rPr>
      <t>Jan Fitzpatrick</t>
    </r>
    <r>
      <rPr>
        <sz val="10"/>
        <color rgb="FF000000"/>
        <rFont val="Arial"/>
        <charset val="134"/>
      </rPr>
      <t xml:space="preserve"> &amp; Fitz, Amy Greher, Joe Chernek, Peter Chernek; Rosemary Cella, Kathy Dillinger (2 feeder watchers)</t>
    </r>
  </si>
  <si>
    <r>
      <t xml:space="preserve">D:  </t>
    </r>
    <r>
      <rPr>
        <b/>
        <sz val="10"/>
        <color rgb="FF000000"/>
        <rFont val="Arial"/>
        <charset val="134"/>
      </rPr>
      <t>Karen Maloy</t>
    </r>
    <r>
      <rPr>
        <sz val="10"/>
        <color rgb="FF000000"/>
        <rFont val="Arial"/>
        <charset val="134"/>
      </rPr>
      <t>, Kevin Brady, Mary Buskey, Scott Graber, Patty Jensen, John Stowell</t>
    </r>
  </si>
  <si>
    <t>Light rain all day (heavier at times)</t>
  </si>
  <si>
    <t>Wind:  1.8 mph</t>
  </si>
  <si>
    <t xml:space="preserve">     Low: 36 F</t>
  </si>
  <si>
    <t xml:space="preserve">     High:   37 F</t>
  </si>
  <si>
    <t>Lesser Black-backed Gull</t>
  </si>
  <si>
    <t>Northern Parula</t>
  </si>
  <si>
    <t>Yellow Warbler</t>
  </si>
  <si>
    <t xml:space="preserve">                                                    Spreadsheet created by Ajit Antony</t>
  </si>
  <si>
    <r>
      <t xml:space="preserve">H.  </t>
    </r>
    <r>
      <rPr>
        <b/>
        <sz val="10"/>
        <color rgb="FF000000"/>
        <rFont val="Arial"/>
        <charset val="134"/>
      </rPr>
      <t>Gerhard Patsch</t>
    </r>
    <r>
      <rPr>
        <sz val="10"/>
        <color rgb="FF000000"/>
        <rFont val="Arial"/>
        <charset val="134"/>
      </rPr>
      <t>, Dave Baker; Ronnie Stein &amp; Linda Rohleder (feeder watch)</t>
    </r>
  </si>
  <si>
    <r>
      <t>A</t>
    </r>
    <r>
      <rPr>
        <sz val="10"/>
        <rFont val="Arial"/>
        <charset val="134"/>
      </rPr>
      <t xml:space="preserve">: </t>
    </r>
    <r>
      <rPr>
        <b/>
        <sz val="10"/>
        <rFont val="Arial"/>
        <charset val="134"/>
      </rPr>
      <t xml:space="preserve"> Bill Fiero </t>
    </r>
    <r>
      <rPr>
        <sz val="10"/>
        <rFont val="Arial"/>
        <charset val="134"/>
      </rPr>
      <t>&amp; Jayne</t>
    </r>
    <r>
      <rPr>
        <b/>
        <sz val="10"/>
        <rFont val="Arial"/>
        <charset val="134"/>
      </rPr>
      <t xml:space="preserve"> </t>
    </r>
    <r>
      <rPr>
        <sz val="10"/>
        <rFont val="Arial"/>
        <family val="2"/>
      </rPr>
      <t>Fiero</t>
    </r>
  </si>
  <si>
    <t>Glaucous Gull</t>
  </si>
  <si>
    <t>Green-winged Teal</t>
  </si>
  <si>
    <t xml:space="preserve">   American Wigeon</t>
  </si>
  <si>
    <t>Count week species as of 12/21/21: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</si>
</sst>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>
    <font>
      <sz val="10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.5"/>
      <color rgb="FF337AB7"/>
      <name val="&amp;quot"/>
      <charset val="13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2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3" fillId="0" borderId="6" xfId="0" applyFont="1" applyFill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/>
    <xf numFmtId="0" fontId="3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/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/>
    <xf numFmtId="0" fontId="2" fillId="0" borderId="3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0" fillId="0" borderId="19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Font="1" applyBorder="1" applyAlignment="1"/>
    <xf numFmtId="0" fontId="0" fillId="0" borderId="15" xfId="0" applyBorder="1" applyAlignment="1"/>
    <xf numFmtId="0" fontId="0" fillId="0" borderId="0" xfId="0" applyFont="1" applyBorder="1" applyAlignment="1"/>
    <xf numFmtId="0" fontId="0" fillId="0" borderId="3" xfId="0" applyBorder="1" applyAlignment="1"/>
    <xf numFmtId="0" fontId="0" fillId="0" borderId="15" xfId="0" applyFont="1" applyBorder="1" applyAlignment="1"/>
    <xf numFmtId="0" fontId="0" fillId="0" borderId="4" xfId="0" applyFont="1" applyBorder="1" applyAlignment="1"/>
    <xf numFmtId="0" fontId="0" fillId="0" borderId="5" xfId="0" applyBorder="1" applyAlignment="1"/>
    <xf numFmtId="0" fontId="0" fillId="0" borderId="24" xfId="0" applyBorder="1" applyAlignment="1"/>
    <xf numFmtId="0" fontId="0" fillId="0" borderId="25" xfId="0" applyFill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0" fontId="10" fillId="0" borderId="3" xfId="0" applyFont="1" applyBorder="1" applyAlignment="1"/>
    <xf numFmtId="0" fontId="11" fillId="0" borderId="6" xfId="0" applyFont="1" applyBorder="1" applyAlignment="1">
      <alignment horizontal="center"/>
    </xf>
    <xf numFmtId="0" fontId="10" fillId="0" borderId="0" xfId="0" quotePrefix="1" applyFont="1"/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1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7" fillId="0" borderId="3" xfId="0" applyFont="1" applyBorder="1" applyAlignment="1">
      <alignment horizontal="left"/>
    </xf>
    <xf numFmtId="0" fontId="0" fillId="0" borderId="0" xfId="0" applyBorder="1" applyAlignment="1"/>
    <xf numFmtId="0" fontId="8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3" xfId="0" applyFont="1" applyBorder="1" applyAlignment="1"/>
    <xf numFmtId="0" fontId="1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io/g/MearnsBirdClub/files/Printing%20the%20Christmas%20Bird%20Cou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"/>
  <sheetViews>
    <sheetView showRowColHeaders="0" tabSelected="1" view="pageBreakPreview" zoomScale="137" zoomScaleNormal="100" zoomScaleSheetLayoutView="100" workbookViewId="0">
      <pane ySplit="4" topLeftCell="A168" activePane="bottomLeft" state="frozenSplit"/>
      <selection pane="bottomLeft" activeCell="B169" sqref="B169"/>
    </sheetView>
  </sheetViews>
  <sheetFormatPr defaultColWidth="9" defaultRowHeight="12.75"/>
  <cols>
    <col min="1" max="1" width="25.42578125" customWidth="1"/>
    <col min="2" max="11" width="8.85546875" style="1" customWidth="1"/>
  </cols>
  <sheetData>
    <row r="1" spans="1:1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>
      <c r="A2" s="5">
        <v>44548</v>
      </c>
      <c r="B2" s="64"/>
      <c r="C2" s="6"/>
      <c r="D2" s="6"/>
      <c r="E2" s="6"/>
      <c r="F2" s="6"/>
      <c r="G2" s="6"/>
      <c r="H2" s="6"/>
      <c r="I2" s="6"/>
      <c r="J2" s="6"/>
      <c r="K2" s="6"/>
    </row>
    <row r="3" spans="1:11" ht="13.5" thickBot="1">
      <c r="A3" s="7"/>
      <c r="C3" s="8"/>
      <c r="D3" s="8"/>
      <c r="E3" s="8"/>
      <c r="F3" s="8"/>
      <c r="G3" s="8"/>
      <c r="H3" s="8"/>
      <c r="I3" s="8"/>
      <c r="J3" s="8"/>
      <c r="K3" s="8"/>
    </row>
    <row r="4" spans="1:11" ht="13.5" thickBot="1">
      <c r="A4" s="65" t="s">
        <v>1</v>
      </c>
      <c r="B4" s="67" t="s">
        <v>2</v>
      </c>
      <c r="C4" s="66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21" t="s">
        <v>11</v>
      </c>
    </row>
    <row r="5" spans="1:11" ht="13.5" thickBot="1">
      <c r="A5" s="10" t="s">
        <v>12</v>
      </c>
      <c r="B5" s="29"/>
      <c r="C5" s="11"/>
      <c r="D5" s="11"/>
      <c r="E5" s="11"/>
      <c r="F5" s="11"/>
      <c r="G5" s="11"/>
      <c r="H5" s="11"/>
      <c r="I5" s="11"/>
      <c r="J5" s="11"/>
      <c r="K5" s="22">
        <f>SUM(A5:J5)</f>
        <v>0</v>
      </c>
    </row>
    <row r="6" spans="1:11" ht="13.5" thickBot="1">
      <c r="A6" s="12" t="s">
        <v>13</v>
      </c>
      <c r="B6" s="13">
        <v>4324</v>
      </c>
      <c r="C6" s="13">
        <v>35</v>
      </c>
      <c r="D6" s="13">
        <v>178</v>
      </c>
      <c r="E6" s="13">
        <v>1217</v>
      </c>
      <c r="F6" s="13">
        <v>36</v>
      </c>
      <c r="G6" s="13">
        <v>275</v>
      </c>
      <c r="H6" s="13">
        <v>157</v>
      </c>
      <c r="I6" s="13">
        <v>17</v>
      </c>
      <c r="J6" s="13">
        <v>473</v>
      </c>
      <c r="K6" s="22">
        <f t="shared" ref="K6:K26" si="0">SUM(A6:J6)</f>
        <v>6712</v>
      </c>
    </row>
    <row r="7" spans="1:11">
      <c r="A7" s="12" t="s">
        <v>14</v>
      </c>
      <c r="B7" s="13">
        <v>1</v>
      </c>
      <c r="C7" s="13"/>
      <c r="D7" s="13">
        <v>21</v>
      </c>
      <c r="E7" s="13"/>
      <c r="F7" s="13"/>
      <c r="G7" s="13">
        <v>8</v>
      </c>
      <c r="H7" s="13">
        <v>2</v>
      </c>
      <c r="I7" s="13"/>
      <c r="J7" s="13"/>
      <c r="K7" s="22">
        <f t="shared" si="0"/>
        <v>32</v>
      </c>
    </row>
    <row r="8" spans="1:11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22">
        <f t="shared" si="0"/>
        <v>0</v>
      </c>
    </row>
    <row r="9" spans="1:11">
      <c r="A9" s="12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22">
        <f t="shared" si="0"/>
        <v>0</v>
      </c>
    </row>
    <row r="10" spans="1:11">
      <c r="A10" s="12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22">
        <f t="shared" si="0"/>
        <v>0</v>
      </c>
    </row>
    <row r="11" spans="1:11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22">
        <f t="shared" si="0"/>
        <v>0</v>
      </c>
    </row>
    <row r="12" spans="1:11">
      <c r="A12" s="12" t="s">
        <v>19</v>
      </c>
      <c r="B12" s="13">
        <v>34</v>
      </c>
      <c r="C12" s="13">
        <v>35</v>
      </c>
      <c r="D12" s="13">
        <v>97</v>
      </c>
      <c r="E12" s="13">
        <v>12</v>
      </c>
      <c r="F12" s="13">
        <v>3</v>
      </c>
      <c r="G12" s="13">
        <v>42</v>
      </c>
      <c r="H12" s="13">
        <v>29</v>
      </c>
      <c r="I12" s="13"/>
      <c r="J12" s="13">
        <v>45</v>
      </c>
      <c r="K12" s="22">
        <f t="shared" si="0"/>
        <v>297</v>
      </c>
    </row>
    <row r="13" spans="1:11">
      <c r="A13" s="12" t="s">
        <v>20</v>
      </c>
      <c r="B13" s="13">
        <v>2</v>
      </c>
      <c r="C13" s="13">
        <v>1</v>
      </c>
      <c r="D13" s="13"/>
      <c r="E13" s="13"/>
      <c r="F13" s="13"/>
      <c r="G13" s="13">
        <v>3</v>
      </c>
      <c r="H13" s="13"/>
      <c r="I13" s="13">
        <v>18</v>
      </c>
      <c r="J13" s="13"/>
      <c r="K13" s="22">
        <f t="shared" si="0"/>
        <v>24</v>
      </c>
    </row>
    <row r="14" spans="1:11">
      <c r="A14" s="12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22">
        <f t="shared" si="0"/>
        <v>0</v>
      </c>
    </row>
    <row r="15" spans="1:11">
      <c r="A15" s="12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22">
        <f t="shared" si="0"/>
        <v>0</v>
      </c>
    </row>
    <row r="16" spans="1:11">
      <c r="A16" s="12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22">
        <f t="shared" si="0"/>
        <v>0</v>
      </c>
    </row>
    <row r="17" spans="1:11">
      <c r="A17" s="12" t="s">
        <v>24</v>
      </c>
      <c r="B17" s="13"/>
      <c r="C17" s="13">
        <v>20</v>
      </c>
      <c r="D17" s="13">
        <v>12</v>
      </c>
      <c r="E17" s="13"/>
      <c r="F17" s="13">
        <v>49</v>
      </c>
      <c r="G17" s="13">
        <v>72</v>
      </c>
      <c r="H17" s="13"/>
      <c r="I17" s="13"/>
      <c r="J17" s="13"/>
      <c r="K17" s="22">
        <f t="shared" si="0"/>
        <v>153</v>
      </c>
    </row>
    <row r="18" spans="1:11">
      <c r="A18" s="12" t="s">
        <v>25</v>
      </c>
      <c r="B18" s="13"/>
      <c r="C18" s="13">
        <v>1</v>
      </c>
      <c r="D18" s="13"/>
      <c r="E18" s="13"/>
      <c r="F18" s="13"/>
      <c r="G18" s="13"/>
      <c r="H18" s="13"/>
      <c r="I18" s="13"/>
      <c r="J18" s="13"/>
      <c r="K18" s="22">
        <f t="shared" si="0"/>
        <v>1</v>
      </c>
    </row>
    <row r="19" spans="1:11">
      <c r="A19" s="12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22">
        <f t="shared" si="0"/>
        <v>0</v>
      </c>
    </row>
    <row r="20" spans="1:11">
      <c r="A20" s="12" t="s">
        <v>27</v>
      </c>
      <c r="B20" s="13"/>
      <c r="C20" s="13"/>
      <c r="D20" s="13"/>
      <c r="E20" s="13"/>
      <c r="F20" s="13"/>
      <c r="G20" s="13">
        <v>9</v>
      </c>
      <c r="H20" s="13"/>
      <c r="I20" s="13"/>
      <c r="J20" s="13"/>
      <c r="K20" s="22">
        <f t="shared" si="0"/>
        <v>9</v>
      </c>
    </row>
    <row r="21" spans="1:11">
      <c r="A21" s="12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22">
        <f t="shared" si="0"/>
        <v>0</v>
      </c>
    </row>
    <row r="22" spans="1:11">
      <c r="A22" s="12" t="s">
        <v>29</v>
      </c>
      <c r="B22" s="13">
        <v>4</v>
      </c>
      <c r="C22" s="13">
        <v>6</v>
      </c>
      <c r="D22" s="13">
        <v>14</v>
      </c>
      <c r="E22" s="13"/>
      <c r="F22" s="13"/>
      <c r="G22" s="13">
        <v>16</v>
      </c>
      <c r="H22" s="13"/>
      <c r="I22" s="13"/>
      <c r="J22" s="13"/>
      <c r="K22" s="22">
        <f t="shared" si="0"/>
        <v>40</v>
      </c>
    </row>
    <row r="23" spans="1:11">
      <c r="A23" s="12" t="s">
        <v>30</v>
      </c>
      <c r="B23" s="13">
        <v>23</v>
      </c>
      <c r="C23" s="13">
        <v>6</v>
      </c>
      <c r="D23" s="13">
        <v>33</v>
      </c>
      <c r="E23" s="13">
        <v>32</v>
      </c>
      <c r="F23" s="13"/>
      <c r="G23" s="13">
        <v>19</v>
      </c>
      <c r="H23" s="13">
        <v>70</v>
      </c>
      <c r="I23" s="13"/>
      <c r="J23" s="13">
        <v>28</v>
      </c>
      <c r="K23" s="22">
        <f t="shared" si="0"/>
        <v>211</v>
      </c>
    </row>
    <row r="24" spans="1:11">
      <c r="A24" s="12" t="s">
        <v>31</v>
      </c>
      <c r="B24" s="13"/>
      <c r="C24" s="13"/>
      <c r="D24" s="13">
        <v>1</v>
      </c>
      <c r="E24" s="13"/>
      <c r="F24" s="13"/>
      <c r="G24" s="13">
        <v>32</v>
      </c>
      <c r="H24" s="13"/>
      <c r="I24" s="13"/>
      <c r="J24" s="13"/>
      <c r="K24" s="22">
        <f t="shared" si="0"/>
        <v>33</v>
      </c>
    </row>
    <row r="25" spans="1:11">
      <c r="A25" s="12" t="s">
        <v>32</v>
      </c>
      <c r="B25" s="13"/>
      <c r="C25" s="13"/>
      <c r="D25" s="13"/>
      <c r="E25" s="13"/>
      <c r="F25" s="13">
        <v>1</v>
      </c>
      <c r="G25" s="13"/>
      <c r="H25" s="13"/>
      <c r="I25" s="13"/>
      <c r="J25" s="13"/>
      <c r="K25" s="22">
        <f t="shared" si="0"/>
        <v>1</v>
      </c>
    </row>
    <row r="26" spans="1:11">
      <c r="A26" s="12" t="s">
        <v>33</v>
      </c>
      <c r="B26" s="13"/>
      <c r="C26" s="13"/>
      <c r="D26" s="13"/>
      <c r="E26" s="13"/>
      <c r="F26" s="13">
        <v>3</v>
      </c>
      <c r="G26" s="13"/>
      <c r="H26" s="13"/>
      <c r="I26" s="13">
        <v>3</v>
      </c>
      <c r="J26" s="13"/>
      <c r="K26" s="22">
        <f t="shared" si="0"/>
        <v>6</v>
      </c>
    </row>
    <row r="27" spans="1:11">
      <c r="A27" s="14" t="s">
        <v>34</v>
      </c>
      <c r="B27" s="13"/>
      <c r="C27" s="13">
        <v>1</v>
      </c>
      <c r="D27" s="13"/>
      <c r="E27" s="13"/>
      <c r="F27" s="13"/>
      <c r="G27" s="13"/>
      <c r="H27" s="13"/>
      <c r="I27" s="13"/>
      <c r="J27" s="13"/>
      <c r="K27" s="22">
        <f t="shared" ref="K27:K58" si="1">SUM(A27:J27)</f>
        <v>1</v>
      </c>
    </row>
    <row r="28" spans="1:11">
      <c r="A28" s="12" t="s">
        <v>35</v>
      </c>
      <c r="B28" s="13">
        <v>6</v>
      </c>
      <c r="C28" s="13">
        <v>28</v>
      </c>
      <c r="D28" s="13">
        <v>89</v>
      </c>
      <c r="E28" s="13">
        <v>69</v>
      </c>
      <c r="F28" s="13"/>
      <c r="G28" s="13"/>
      <c r="H28" s="13">
        <v>11</v>
      </c>
      <c r="I28" s="13"/>
      <c r="J28" s="13">
        <v>142</v>
      </c>
      <c r="K28" s="22">
        <f t="shared" si="1"/>
        <v>345</v>
      </c>
    </row>
    <row r="29" spans="1:11">
      <c r="A29" s="12" t="s">
        <v>36</v>
      </c>
      <c r="B29" s="13">
        <v>37</v>
      </c>
      <c r="C29" s="13">
        <v>21</v>
      </c>
      <c r="D29" s="13">
        <v>17</v>
      </c>
      <c r="E29" s="13">
        <v>6</v>
      </c>
      <c r="F29" s="13">
        <v>17</v>
      </c>
      <c r="G29" s="13">
        <v>3</v>
      </c>
      <c r="H29" s="13">
        <v>54</v>
      </c>
      <c r="I29" s="13">
        <v>18</v>
      </c>
      <c r="J29" s="13">
        <v>16</v>
      </c>
      <c r="K29" s="22">
        <f t="shared" si="1"/>
        <v>189</v>
      </c>
    </row>
    <row r="30" spans="1:11">
      <c r="A30" s="12" t="s">
        <v>37</v>
      </c>
      <c r="B30" s="15"/>
      <c r="C30" s="16"/>
      <c r="D30" s="13"/>
      <c r="E30" s="13"/>
      <c r="F30" s="13"/>
      <c r="G30" s="13"/>
      <c r="H30" s="13"/>
      <c r="I30" s="13"/>
      <c r="J30" s="13"/>
      <c r="K30" s="22">
        <f t="shared" si="1"/>
        <v>0</v>
      </c>
    </row>
    <row r="31" spans="1:11">
      <c r="A31" s="12" t="s">
        <v>38</v>
      </c>
      <c r="B31" s="15"/>
      <c r="C31" s="16"/>
      <c r="D31" s="13"/>
      <c r="E31" s="13"/>
      <c r="F31" s="13"/>
      <c r="G31" s="13"/>
      <c r="H31" s="13"/>
      <c r="I31" s="13"/>
      <c r="J31" s="13"/>
      <c r="K31" s="22">
        <f t="shared" si="1"/>
        <v>0</v>
      </c>
    </row>
    <row r="32" spans="1:11">
      <c r="A32" s="12" t="s">
        <v>39</v>
      </c>
      <c r="B32" s="15"/>
      <c r="C32" s="16"/>
      <c r="D32" s="13"/>
      <c r="E32" s="13"/>
      <c r="F32" s="13"/>
      <c r="G32" s="13"/>
      <c r="H32" s="13"/>
      <c r="I32" s="13"/>
      <c r="J32" s="13"/>
      <c r="K32" s="22">
        <f t="shared" si="1"/>
        <v>0</v>
      </c>
    </row>
    <row r="33" spans="1:11">
      <c r="A33" s="12" t="s">
        <v>40</v>
      </c>
      <c r="B33" s="15">
        <v>2</v>
      </c>
      <c r="C33" s="16">
        <v>28</v>
      </c>
      <c r="D33" s="13">
        <v>556</v>
      </c>
      <c r="E33" s="13">
        <v>1</v>
      </c>
      <c r="F33" s="13"/>
      <c r="G33" s="13">
        <v>16</v>
      </c>
      <c r="H33" s="13">
        <v>7</v>
      </c>
      <c r="I33" s="13"/>
      <c r="J33" s="13">
        <v>99</v>
      </c>
      <c r="K33" s="22">
        <f t="shared" si="1"/>
        <v>709</v>
      </c>
    </row>
    <row r="34" spans="1:11">
      <c r="A34" s="12" t="s">
        <v>41</v>
      </c>
      <c r="B34" s="15"/>
      <c r="C34" s="16"/>
      <c r="D34" s="13">
        <v>600</v>
      </c>
      <c r="E34" s="13"/>
      <c r="F34" s="13"/>
      <c r="G34" s="13"/>
      <c r="H34" s="13"/>
      <c r="I34" s="13"/>
      <c r="J34" s="13"/>
      <c r="K34" s="22">
        <f t="shared" si="1"/>
        <v>600</v>
      </c>
    </row>
    <row r="35" spans="1:11">
      <c r="A35" s="12" t="s">
        <v>42</v>
      </c>
      <c r="B35" s="17"/>
      <c r="C35" s="18"/>
      <c r="D35" s="13">
        <v>1</v>
      </c>
      <c r="E35" s="13"/>
      <c r="F35" s="13"/>
      <c r="G35" s="13"/>
      <c r="H35" s="13"/>
      <c r="I35" s="13"/>
      <c r="J35" s="13"/>
      <c r="K35" s="22">
        <f t="shared" si="1"/>
        <v>1</v>
      </c>
    </row>
    <row r="36" spans="1:11">
      <c r="A36" s="12" t="s">
        <v>43</v>
      </c>
      <c r="B36" s="13"/>
      <c r="C36" s="13"/>
      <c r="D36" s="13">
        <v>15</v>
      </c>
      <c r="E36" s="13"/>
      <c r="F36" s="13"/>
      <c r="G36" s="13"/>
      <c r="H36" s="13"/>
      <c r="I36" s="13"/>
      <c r="J36" s="13"/>
      <c r="K36" s="22">
        <f t="shared" si="1"/>
        <v>15</v>
      </c>
    </row>
    <row r="37" spans="1:11">
      <c r="A37" s="19" t="s">
        <v>44</v>
      </c>
      <c r="B37" s="13"/>
      <c r="C37" s="13"/>
      <c r="D37" s="13"/>
      <c r="E37" s="13"/>
      <c r="F37" s="13"/>
      <c r="G37" s="13"/>
      <c r="H37" s="13"/>
      <c r="I37" s="13"/>
      <c r="J37" s="13"/>
      <c r="K37" s="22">
        <f t="shared" si="1"/>
        <v>0</v>
      </c>
    </row>
    <row r="38" spans="1:11">
      <c r="A38" s="12" t="s">
        <v>45</v>
      </c>
      <c r="B38" s="13"/>
      <c r="C38" s="13"/>
      <c r="D38" s="13"/>
      <c r="E38" s="13"/>
      <c r="F38" s="13"/>
      <c r="G38" s="13"/>
      <c r="H38" s="13"/>
      <c r="I38" s="13"/>
      <c r="J38" s="13"/>
      <c r="K38" s="22">
        <f t="shared" si="1"/>
        <v>0</v>
      </c>
    </row>
    <row r="39" spans="1:11">
      <c r="A39" s="12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22">
        <f t="shared" si="1"/>
        <v>0</v>
      </c>
    </row>
    <row r="40" spans="1:11">
      <c r="A40" s="12" t="s">
        <v>47</v>
      </c>
      <c r="B40" s="13">
        <v>2</v>
      </c>
      <c r="C40" s="13">
        <v>1</v>
      </c>
      <c r="D40" s="13">
        <v>2</v>
      </c>
      <c r="E40" s="13">
        <v>1</v>
      </c>
      <c r="F40" s="13">
        <v>1</v>
      </c>
      <c r="G40" s="13"/>
      <c r="H40" s="13">
        <v>5</v>
      </c>
      <c r="I40" s="13"/>
      <c r="J40" s="13">
        <v>1</v>
      </c>
      <c r="K40" s="22">
        <f t="shared" si="1"/>
        <v>13</v>
      </c>
    </row>
    <row r="41" spans="1:11">
      <c r="A41" s="12" t="s">
        <v>48</v>
      </c>
      <c r="B41" s="13"/>
      <c r="C41" s="13"/>
      <c r="D41" s="13">
        <v>80</v>
      </c>
      <c r="E41" s="13"/>
      <c r="F41" s="13"/>
      <c r="G41" s="13">
        <v>5</v>
      </c>
      <c r="H41" s="13"/>
      <c r="I41" s="13"/>
      <c r="J41" s="13">
        <v>45</v>
      </c>
      <c r="K41" s="22">
        <f t="shared" si="1"/>
        <v>130</v>
      </c>
    </row>
    <row r="42" spans="1:11">
      <c r="A42" s="12" t="s">
        <v>49</v>
      </c>
      <c r="B42" s="13"/>
      <c r="C42" s="13"/>
      <c r="D42" s="13">
        <v>2</v>
      </c>
      <c r="E42" s="13"/>
      <c r="F42" s="13"/>
      <c r="G42" s="13"/>
      <c r="H42" s="13">
        <v>1</v>
      </c>
      <c r="I42" s="13"/>
      <c r="J42" s="13"/>
      <c r="K42" s="22">
        <f t="shared" si="1"/>
        <v>3</v>
      </c>
    </row>
    <row r="43" spans="1:11">
      <c r="A43" s="12" t="s">
        <v>50</v>
      </c>
      <c r="B43" s="13"/>
      <c r="C43" s="13"/>
      <c r="D43" s="13"/>
      <c r="E43" s="13"/>
      <c r="F43" s="13"/>
      <c r="G43" s="13"/>
      <c r="H43" s="13"/>
      <c r="I43" s="13">
        <v>1</v>
      </c>
      <c r="J43" s="13"/>
      <c r="K43" s="22">
        <f t="shared" si="1"/>
        <v>1</v>
      </c>
    </row>
    <row r="44" spans="1:11">
      <c r="A44" s="12" t="s">
        <v>51</v>
      </c>
      <c r="B44" s="13"/>
      <c r="C44" s="13">
        <v>1</v>
      </c>
      <c r="D44" s="13"/>
      <c r="E44" s="13"/>
      <c r="F44" s="13"/>
      <c r="G44" s="13">
        <v>1</v>
      </c>
      <c r="H44" s="13"/>
      <c r="I44" s="13"/>
      <c r="J44" s="13"/>
      <c r="K44" s="22">
        <f t="shared" si="1"/>
        <v>2</v>
      </c>
    </row>
    <row r="45" spans="1:11">
      <c r="A45" s="12" t="s">
        <v>52</v>
      </c>
      <c r="B45" s="13">
        <v>1</v>
      </c>
      <c r="C45" s="13"/>
      <c r="D45" s="13"/>
      <c r="E45" s="13"/>
      <c r="F45" s="13">
        <v>1</v>
      </c>
      <c r="G45" s="13"/>
      <c r="H45" s="13"/>
      <c r="I45" s="13"/>
      <c r="J45" s="13"/>
      <c r="K45" s="22">
        <f t="shared" si="1"/>
        <v>2</v>
      </c>
    </row>
    <row r="46" spans="1:11">
      <c r="A46" s="12" t="s">
        <v>53</v>
      </c>
      <c r="B46" s="13">
        <v>1</v>
      </c>
      <c r="C46" s="13">
        <v>1</v>
      </c>
      <c r="D46" s="13">
        <v>3</v>
      </c>
      <c r="E46" s="13">
        <v>3</v>
      </c>
      <c r="F46" s="13">
        <v>1</v>
      </c>
      <c r="G46" s="13"/>
      <c r="H46" s="13">
        <v>2</v>
      </c>
      <c r="I46" s="13"/>
      <c r="J46" s="13">
        <v>1</v>
      </c>
      <c r="K46" s="22">
        <f t="shared" si="1"/>
        <v>12</v>
      </c>
    </row>
    <row r="47" spans="1:11">
      <c r="A47" s="12" t="s">
        <v>54</v>
      </c>
      <c r="B47" s="13">
        <v>1</v>
      </c>
      <c r="C47" s="13"/>
      <c r="D47" s="13"/>
      <c r="E47" s="13"/>
      <c r="F47" s="13"/>
      <c r="G47" s="13"/>
      <c r="H47" s="13">
        <v>3</v>
      </c>
      <c r="I47" s="13">
        <v>2</v>
      </c>
      <c r="J47" s="13">
        <v>1</v>
      </c>
      <c r="K47" s="22">
        <f t="shared" si="1"/>
        <v>7</v>
      </c>
    </row>
    <row r="48" spans="1:11">
      <c r="A48" s="12" t="s">
        <v>55</v>
      </c>
      <c r="B48" s="13">
        <v>2</v>
      </c>
      <c r="C48" s="13">
        <v>6</v>
      </c>
      <c r="D48" s="13">
        <v>4</v>
      </c>
      <c r="E48" s="13">
        <v>8</v>
      </c>
      <c r="F48" s="13">
        <v>3</v>
      </c>
      <c r="G48" s="13">
        <v>2</v>
      </c>
      <c r="H48" s="13">
        <v>4</v>
      </c>
      <c r="I48" s="13">
        <v>2</v>
      </c>
      <c r="J48" s="13">
        <v>4</v>
      </c>
      <c r="K48" s="22">
        <f t="shared" si="1"/>
        <v>35</v>
      </c>
    </row>
    <row r="49" spans="1:11">
      <c r="A49" s="12" t="s">
        <v>56</v>
      </c>
      <c r="B49" s="13"/>
      <c r="C49" s="13"/>
      <c r="D49" s="13"/>
      <c r="E49" s="13"/>
      <c r="F49" s="13"/>
      <c r="G49" s="13"/>
      <c r="H49" s="13"/>
      <c r="I49" s="13"/>
      <c r="J49" s="13"/>
      <c r="K49" s="22">
        <f t="shared" si="1"/>
        <v>0</v>
      </c>
    </row>
    <row r="50" spans="1:11">
      <c r="A50" s="12" t="s">
        <v>57</v>
      </c>
      <c r="B50" s="13"/>
      <c r="C50" s="13"/>
      <c r="D50" s="13"/>
      <c r="E50" s="13"/>
      <c r="F50" s="13"/>
      <c r="G50" s="13"/>
      <c r="H50" s="13"/>
      <c r="I50" s="13"/>
      <c r="J50" s="13"/>
      <c r="K50" s="22">
        <f t="shared" si="1"/>
        <v>0</v>
      </c>
    </row>
    <row r="51" spans="1:11">
      <c r="A51" s="12" t="s">
        <v>58</v>
      </c>
      <c r="B51" s="13"/>
      <c r="C51" s="13"/>
      <c r="D51" s="13"/>
      <c r="E51" s="13"/>
      <c r="F51" s="13"/>
      <c r="G51" s="13"/>
      <c r="H51" s="13"/>
      <c r="I51" s="13"/>
      <c r="J51" s="13">
        <v>2</v>
      </c>
      <c r="K51" s="22">
        <f t="shared" si="1"/>
        <v>2</v>
      </c>
    </row>
    <row r="52" spans="1:11">
      <c r="A52" s="12" t="s">
        <v>59</v>
      </c>
      <c r="B52" s="13"/>
      <c r="C52" s="13"/>
      <c r="D52" s="13">
        <v>1</v>
      </c>
      <c r="E52" s="13"/>
      <c r="F52" s="13"/>
      <c r="G52" s="13"/>
      <c r="H52" s="13">
        <v>1</v>
      </c>
      <c r="I52" s="13"/>
      <c r="J52" s="13"/>
      <c r="K52" s="22">
        <f t="shared" si="1"/>
        <v>2</v>
      </c>
    </row>
    <row r="53" spans="1:11">
      <c r="A53" s="12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22">
        <f t="shared" si="1"/>
        <v>0</v>
      </c>
    </row>
    <row r="54" spans="1:11">
      <c r="A54" s="12" t="s">
        <v>61</v>
      </c>
      <c r="B54" s="13">
        <v>1</v>
      </c>
      <c r="C54" s="13"/>
      <c r="D54" s="13"/>
      <c r="E54" s="13"/>
      <c r="F54" s="13">
        <v>1</v>
      </c>
      <c r="G54" s="13"/>
      <c r="H54" s="13">
        <v>1</v>
      </c>
      <c r="I54" s="13"/>
      <c r="J54" s="13"/>
      <c r="K54" s="22">
        <f t="shared" si="1"/>
        <v>3</v>
      </c>
    </row>
    <row r="55" spans="1:11">
      <c r="A55" s="20" t="s">
        <v>62</v>
      </c>
      <c r="B55" s="13"/>
      <c r="C55" s="13"/>
      <c r="D55" s="13"/>
      <c r="E55" s="13"/>
      <c r="F55" s="13"/>
      <c r="G55" s="13"/>
      <c r="H55" s="13"/>
      <c r="I55" s="13"/>
      <c r="J55" s="13"/>
      <c r="K55" s="22">
        <f t="shared" si="1"/>
        <v>0</v>
      </c>
    </row>
    <row r="56" spans="1:11">
      <c r="A56" s="12" t="s">
        <v>63</v>
      </c>
      <c r="B56" s="13">
        <v>8</v>
      </c>
      <c r="C56" s="13">
        <v>16</v>
      </c>
      <c r="D56" s="13">
        <v>5</v>
      </c>
      <c r="E56" s="13">
        <v>6</v>
      </c>
      <c r="F56" s="13">
        <v>20</v>
      </c>
      <c r="G56" s="13">
        <v>10</v>
      </c>
      <c r="H56" s="13">
        <v>7</v>
      </c>
      <c r="I56" s="13">
        <v>8</v>
      </c>
      <c r="J56" s="13">
        <v>4</v>
      </c>
      <c r="K56" s="22">
        <f t="shared" si="1"/>
        <v>84</v>
      </c>
    </row>
    <row r="57" spans="1:11">
      <c r="A57" s="12" t="s">
        <v>64</v>
      </c>
      <c r="B57" s="13">
        <v>1</v>
      </c>
      <c r="C57" s="13">
        <v>3</v>
      </c>
      <c r="D57" s="13">
        <v>1</v>
      </c>
      <c r="E57" s="13">
        <v>2</v>
      </c>
      <c r="F57" s="13">
        <v>7</v>
      </c>
      <c r="G57" s="13"/>
      <c r="H57" s="13">
        <v>2</v>
      </c>
      <c r="I57" s="13">
        <v>2</v>
      </c>
      <c r="J57" s="13"/>
      <c r="K57" s="22">
        <f t="shared" si="1"/>
        <v>18</v>
      </c>
    </row>
    <row r="58" spans="1:11">
      <c r="A58" s="12" t="s">
        <v>65</v>
      </c>
      <c r="B58" s="13">
        <v>11</v>
      </c>
      <c r="C58" s="13">
        <v>11</v>
      </c>
      <c r="D58" s="13">
        <v>5</v>
      </c>
      <c r="E58" s="13">
        <v>3</v>
      </c>
      <c r="F58" s="13">
        <v>21</v>
      </c>
      <c r="G58" s="13">
        <v>11</v>
      </c>
      <c r="H58" s="13">
        <v>10</v>
      </c>
      <c r="I58" s="13"/>
      <c r="J58" s="13">
        <v>6</v>
      </c>
      <c r="K58" s="22">
        <f t="shared" si="1"/>
        <v>78</v>
      </c>
    </row>
    <row r="59" spans="1:11">
      <c r="A59" s="12" t="s">
        <v>66</v>
      </c>
      <c r="B59" s="13">
        <v>1</v>
      </c>
      <c r="C59" s="13">
        <v>2</v>
      </c>
      <c r="D59" s="13"/>
      <c r="E59" s="13">
        <v>2</v>
      </c>
      <c r="F59" s="13">
        <v>2</v>
      </c>
      <c r="G59" s="13"/>
      <c r="H59" s="13">
        <v>3</v>
      </c>
      <c r="I59" s="13"/>
      <c r="J59" s="13"/>
      <c r="K59" s="22">
        <f t="shared" ref="K59:K90" si="2">SUM(A59:J59)</f>
        <v>10</v>
      </c>
    </row>
    <row r="60" spans="1:11">
      <c r="A60" s="12" t="s">
        <v>67</v>
      </c>
      <c r="B60" s="13">
        <v>3</v>
      </c>
      <c r="C60" s="13">
        <v>10</v>
      </c>
      <c r="D60" s="13">
        <v>9</v>
      </c>
      <c r="E60" s="13">
        <v>3</v>
      </c>
      <c r="F60" s="13">
        <v>21</v>
      </c>
      <c r="G60" s="13">
        <v>1</v>
      </c>
      <c r="H60" s="13">
        <v>5</v>
      </c>
      <c r="I60" s="13"/>
      <c r="J60" s="13">
        <v>8</v>
      </c>
      <c r="K60" s="22">
        <f t="shared" si="2"/>
        <v>60</v>
      </c>
    </row>
    <row r="61" spans="1:11">
      <c r="A61" s="12" t="s">
        <v>68</v>
      </c>
      <c r="B61" s="13"/>
      <c r="C61" s="13">
        <v>3</v>
      </c>
      <c r="D61" s="13">
        <v>2</v>
      </c>
      <c r="E61" s="13">
        <v>1</v>
      </c>
      <c r="F61" s="13">
        <v>3</v>
      </c>
      <c r="G61" s="13"/>
      <c r="H61" s="13">
        <v>4</v>
      </c>
      <c r="I61" s="13"/>
      <c r="J61" s="13"/>
      <c r="K61" s="22">
        <f t="shared" si="2"/>
        <v>13</v>
      </c>
    </row>
    <row r="62" spans="1:11">
      <c r="A62" s="12" t="s">
        <v>69</v>
      </c>
      <c r="B62" s="13"/>
      <c r="C62" s="13"/>
      <c r="D62" s="13"/>
      <c r="E62" s="13"/>
      <c r="F62" s="13"/>
      <c r="G62" s="13"/>
      <c r="H62" s="13"/>
      <c r="I62" s="13"/>
      <c r="J62" s="13">
        <v>1</v>
      </c>
      <c r="K62" s="22">
        <f t="shared" si="2"/>
        <v>1</v>
      </c>
    </row>
    <row r="63" spans="1:11">
      <c r="A63" s="12" t="s">
        <v>70</v>
      </c>
      <c r="B63" s="13"/>
      <c r="C63" s="13">
        <v>1</v>
      </c>
      <c r="D63" s="13"/>
      <c r="E63" s="13"/>
      <c r="F63" s="13"/>
      <c r="G63" s="13"/>
      <c r="H63" s="13"/>
      <c r="I63" s="13"/>
      <c r="J63" s="13"/>
      <c r="K63" s="22">
        <f t="shared" si="2"/>
        <v>1</v>
      </c>
    </row>
    <row r="64" spans="1:11">
      <c r="A64" s="12" t="s">
        <v>71</v>
      </c>
      <c r="B64" s="13"/>
      <c r="C64" s="13"/>
      <c r="D64" s="13"/>
      <c r="E64" s="13"/>
      <c r="F64" s="13"/>
      <c r="G64" s="13"/>
      <c r="H64" s="13"/>
      <c r="I64" s="13">
        <v>1</v>
      </c>
      <c r="J64" s="13"/>
      <c r="K64" s="22">
        <f t="shared" si="2"/>
        <v>1</v>
      </c>
    </row>
    <row r="65" spans="1:11">
      <c r="A65" s="12" t="s">
        <v>72</v>
      </c>
      <c r="B65" s="13"/>
      <c r="C65" s="13"/>
      <c r="D65" s="13">
        <v>1</v>
      </c>
      <c r="E65" s="13"/>
      <c r="F65" s="13"/>
      <c r="G65" s="13"/>
      <c r="H65" s="13"/>
      <c r="I65" s="13"/>
      <c r="J65" s="13"/>
      <c r="K65" s="22">
        <f t="shared" si="2"/>
        <v>1</v>
      </c>
    </row>
    <row r="66" spans="1:11">
      <c r="A66" s="12" t="s">
        <v>73</v>
      </c>
      <c r="B66" s="13"/>
      <c r="C66" s="13"/>
      <c r="D66" s="13"/>
      <c r="E66" s="13"/>
      <c r="F66" s="13"/>
      <c r="G66" s="13"/>
      <c r="H66" s="13"/>
      <c r="I66" s="13"/>
      <c r="J66" s="13"/>
      <c r="K66" s="22">
        <f t="shared" si="2"/>
        <v>0</v>
      </c>
    </row>
    <row r="67" spans="1:11">
      <c r="A67" s="12" t="s">
        <v>74</v>
      </c>
      <c r="B67" s="13">
        <v>22</v>
      </c>
      <c r="C67" s="13">
        <v>26</v>
      </c>
      <c r="D67" s="13">
        <v>15</v>
      </c>
      <c r="E67" s="13">
        <v>22</v>
      </c>
      <c r="F67" s="13">
        <v>59</v>
      </c>
      <c r="G67" s="13">
        <v>10</v>
      </c>
      <c r="H67" s="13">
        <v>38</v>
      </c>
      <c r="I67" s="13">
        <v>38</v>
      </c>
      <c r="J67" s="13">
        <v>25</v>
      </c>
      <c r="K67" s="22">
        <f t="shared" si="2"/>
        <v>255</v>
      </c>
    </row>
    <row r="68" spans="1:11">
      <c r="A68" s="12" t="s">
        <v>75</v>
      </c>
      <c r="B68" s="13">
        <v>13</v>
      </c>
      <c r="C68" s="13">
        <v>6</v>
      </c>
      <c r="D68" s="13">
        <v>24</v>
      </c>
      <c r="E68" s="13">
        <v>46</v>
      </c>
      <c r="F68" s="13">
        <v>12</v>
      </c>
      <c r="G68" s="13">
        <v>23</v>
      </c>
      <c r="H68" s="13">
        <v>9</v>
      </c>
      <c r="I68" s="13">
        <v>14</v>
      </c>
      <c r="J68" s="13">
        <v>23</v>
      </c>
      <c r="K68" s="22">
        <f>SUM(A68:J68)</f>
        <v>170</v>
      </c>
    </row>
    <row r="69" spans="1:11">
      <c r="A69" s="12" t="s">
        <v>76</v>
      </c>
      <c r="B69" s="13"/>
      <c r="C69" s="13">
        <v>3</v>
      </c>
      <c r="D69" s="13"/>
      <c r="E69" s="13"/>
      <c r="F69" s="13"/>
      <c r="G69" s="13"/>
      <c r="H69" s="13"/>
      <c r="I69" s="13"/>
      <c r="J69" s="13"/>
      <c r="K69" s="22">
        <f t="shared" si="2"/>
        <v>3</v>
      </c>
    </row>
    <row r="70" spans="1:11">
      <c r="A70" s="12" t="s">
        <v>77</v>
      </c>
      <c r="B70" s="13"/>
      <c r="C70" s="13">
        <v>1</v>
      </c>
      <c r="D70" s="13">
        <v>3</v>
      </c>
      <c r="E70" s="13">
        <v>2</v>
      </c>
      <c r="F70" s="13">
        <v>1</v>
      </c>
      <c r="G70" s="13"/>
      <c r="H70" s="13">
        <v>2</v>
      </c>
      <c r="I70" s="13">
        <f>SUM(A68:A69)</f>
        <v>0</v>
      </c>
      <c r="J70" s="13">
        <v>2</v>
      </c>
      <c r="K70" s="22">
        <f t="shared" si="2"/>
        <v>11</v>
      </c>
    </row>
    <row r="71" spans="1:11">
      <c r="A71" s="12" t="s">
        <v>78</v>
      </c>
      <c r="B71" s="13"/>
      <c r="C71" s="13"/>
      <c r="D71" s="13"/>
      <c r="E71" s="13"/>
      <c r="F71" s="13"/>
      <c r="G71" s="13"/>
      <c r="H71" s="13"/>
      <c r="I71" s="13"/>
      <c r="J71" s="13"/>
      <c r="K71" s="22">
        <f t="shared" si="2"/>
        <v>0</v>
      </c>
    </row>
    <row r="72" spans="1:11">
      <c r="A72" s="12" t="s">
        <v>79</v>
      </c>
      <c r="B72" s="13">
        <v>21</v>
      </c>
      <c r="C72" s="13">
        <v>11</v>
      </c>
      <c r="D72" s="13">
        <v>12</v>
      </c>
      <c r="E72" s="13">
        <v>8</v>
      </c>
      <c r="F72" s="13">
        <v>53</v>
      </c>
      <c r="G72" s="13">
        <v>11</v>
      </c>
      <c r="H72" s="13">
        <v>48</v>
      </c>
      <c r="I72" s="13">
        <v>4</v>
      </c>
      <c r="J72" s="13">
        <v>6</v>
      </c>
      <c r="K72" s="22">
        <f>SUM(A72:J72)</f>
        <v>174</v>
      </c>
    </row>
    <row r="73" spans="1:11">
      <c r="A73" s="12" t="s">
        <v>80</v>
      </c>
      <c r="B73" s="13">
        <v>3</v>
      </c>
      <c r="C73" s="13">
        <v>12</v>
      </c>
      <c r="D73" s="13">
        <v>9</v>
      </c>
      <c r="E73" s="13">
        <v>1</v>
      </c>
      <c r="F73" s="13">
        <v>7</v>
      </c>
      <c r="G73" s="13">
        <v>12</v>
      </c>
      <c r="H73" s="13">
        <v>10</v>
      </c>
      <c r="I73" s="13">
        <v>15</v>
      </c>
      <c r="J73" s="13">
        <v>15</v>
      </c>
      <c r="K73" s="22">
        <f t="shared" si="2"/>
        <v>84</v>
      </c>
    </row>
    <row r="74" spans="1:11">
      <c r="A74" s="12" t="s">
        <v>81</v>
      </c>
      <c r="B74" s="13"/>
      <c r="C74" s="13"/>
      <c r="D74" s="13"/>
      <c r="E74" s="13"/>
      <c r="F74" s="13"/>
      <c r="G74" s="13"/>
      <c r="H74" s="13"/>
      <c r="I74" s="13"/>
      <c r="J74" s="13"/>
      <c r="K74" s="22">
        <f t="shared" si="2"/>
        <v>0</v>
      </c>
    </row>
    <row r="75" spans="1:11">
      <c r="A75" s="12" t="s">
        <v>82</v>
      </c>
      <c r="B75" s="13">
        <v>20</v>
      </c>
      <c r="C75" s="13">
        <v>18</v>
      </c>
      <c r="D75" s="13">
        <v>6</v>
      </c>
      <c r="E75" s="13">
        <v>4</v>
      </c>
      <c r="F75" s="13">
        <v>17</v>
      </c>
      <c r="G75" s="13">
        <v>12</v>
      </c>
      <c r="H75" s="13">
        <v>15</v>
      </c>
      <c r="I75" s="13">
        <v>11</v>
      </c>
      <c r="J75" s="13">
        <v>3</v>
      </c>
      <c r="K75" s="22">
        <f t="shared" si="2"/>
        <v>106</v>
      </c>
    </row>
    <row r="76" spans="1:11">
      <c r="A76" s="12" t="s">
        <v>83</v>
      </c>
      <c r="B76" s="13"/>
      <c r="C76" s="13"/>
      <c r="D76" s="13"/>
      <c r="E76" s="13">
        <v>1</v>
      </c>
      <c r="F76" s="13"/>
      <c r="G76" s="13"/>
      <c r="H76" s="13"/>
      <c r="I76" s="13"/>
      <c r="J76" s="13">
        <v>2</v>
      </c>
      <c r="K76" s="22">
        <f t="shared" si="2"/>
        <v>3</v>
      </c>
    </row>
    <row r="77" spans="1:11">
      <c r="A77" s="12" t="s">
        <v>84</v>
      </c>
      <c r="B77" s="13"/>
      <c r="C77" s="13">
        <v>1</v>
      </c>
      <c r="D77" s="13"/>
      <c r="E77" s="13">
        <v>1</v>
      </c>
      <c r="F77" s="13">
        <v>3</v>
      </c>
      <c r="G77" s="13"/>
      <c r="H77" s="13"/>
      <c r="I77" s="13">
        <v>3</v>
      </c>
      <c r="J77" s="13"/>
      <c r="K77" s="22">
        <f t="shared" si="2"/>
        <v>8</v>
      </c>
    </row>
    <row r="78" spans="1:11">
      <c r="A78" s="12" t="s">
        <v>85</v>
      </c>
      <c r="B78" s="13">
        <v>3</v>
      </c>
      <c r="C78" s="13">
        <v>8</v>
      </c>
      <c r="D78" s="13">
        <v>9</v>
      </c>
      <c r="E78" s="13">
        <v>3</v>
      </c>
      <c r="F78" s="13">
        <v>6</v>
      </c>
      <c r="G78" s="13">
        <v>3</v>
      </c>
      <c r="H78" s="13">
        <v>4</v>
      </c>
      <c r="I78" s="13"/>
      <c r="J78" s="13">
        <v>1</v>
      </c>
      <c r="K78" s="22">
        <f t="shared" si="2"/>
        <v>37</v>
      </c>
    </row>
    <row r="79" spans="1:11">
      <c r="A79" s="12" t="s">
        <v>86</v>
      </c>
      <c r="B79" s="13"/>
      <c r="C79" s="13"/>
      <c r="D79" s="13"/>
      <c r="E79" s="13"/>
      <c r="F79" s="13">
        <v>3</v>
      </c>
      <c r="G79" s="13"/>
      <c r="H79" s="13"/>
      <c r="I79" s="13"/>
      <c r="J79" s="13">
        <v>2</v>
      </c>
      <c r="K79" s="22">
        <f t="shared" si="2"/>
        <v>5</v>
      </c>
    </row>
    <row r="80" spans="1:11">
      <c r="A80" s="12" t="s">
        <v>87</v>
      </c>
      <c r="B80" s="13"/>
      <c r="C80" s="13"/>
      <c r="D80" s="13"/>
      <c r="E80" s="13"/>
      <c r="F80" s="13"/>
      <c r="G80" s="13"/>
      <c r="H80" s="13"/>
      <c r="I80" s="13"/>
      <c r="J80" s="13"/>
      <c r="K80" s="22">
        <f t="shared" si="2"/>
        <v>0</v>
      </c>
    </row>
    <row r="81" spans="1:11">
      <c r="A81" s="20" t="s">
        <v>88</v>
      </c>
      <c r="B81" s="13">
        <v>5</v>
      </c>
      <c r="C81" s="13">
        <v>12</v>
      </c>
      <c r="D81" s="13"/>
      <c r="E81" s="13">
        <v>16</v>
      </c>
      <c r="F81" s="13">
        <v>11</v>
      </c>
      <c r="G81" s="13">
        <v>7</v>
      </c>
      <c r="H81" s="13">
        <v>1</v>
      </c>
      <c r="I81" s="13"/>
      <c r="J81" s="13">
        <v>3</v>
      </c>
      <c r="K81" s="22">
        <f t="shared" si="2"/>
        <v>55</v>
      </c>
    </row>
    <row r="82" spans="1:11">
      <c r="A82" s="12" t="s">
        <v>89</v>
      </c>
      <c r="B82" s="13"/>
      <c r="C82" s="13">
        <v>1</v>
      </c>
      <c r="D82" s="13">
        <v>1</v>
      </c>
      <c r="E82" s="13"/>
      <c r="F82" s="13">
        <v>3</v>
      </c>
      <c r="G82" s="13"/>
      <c r="H82" s="13"/>
      <c r="I82" s="13"/>
      <c r="J82" s="13">
        <v>3</v>
      </c>
      <c r="K82" s="22">
        <f t="shared" si="2"/>
        <v>8</v>
      </c>
    </row>
    <row r="83" spans="1:11">
      <c r="A83" s="12" t="s">
        <v>90</v>
      </c>
      <c r="B83" s="13">
        <v>98</v>
      </c>
      <c r="C83" s="13">
        <v>1600</v>
      </c>
      <c r="D83" s="13">
        <v>110</v>
      </c>
      <c r="E83" s="13">
        <v>87</v>
      </c>
      <c r="F83" s="13">
        <v>168</v>
      </c>
      <c r="G83" s="13">
        <v>342</v>
      </c>
      <c r="H83" s="13">
        <v>411</v>
      </c>
      <c r="I83" s="13">
        <v>201</v>
      </c>
      <c r="J83" s="13">
        <v>170</v>
      </c>
      <c r="K83" s="22">
        <f t="shared" si="2"/>
        <v>3187</v>
      </c>
    </row>
    <row r="84" spans="1:11">
      <c r="A84" s="12" t="s">
        <v>91</v>
      </c>
      <c r="B84" s="13"/>
      <c r="C84" s="13"/>
      <c r="D84" s="13"/>
      <c r="E84" s="13">
        <v>1</v>
      </c>
      <c r="F84" s="13">
        <v>2</v>
      </c>
      <c r="G84" s="13"/>
      <c r="H84" s="13"/>
      <c r="I84" s="13"/>
      <c r="J84" s="13"/>
      <c r="K84" s="22">
        <f t="shared" si="2"/>
        <v>3</v>
      </c>
    </row>
    <row r="85" spans="1:11">
      <c r="A85" s="12" t="s">
        <v>92</v>
      </c>
      <c r="B85" s="13">
        <v>2</v>
      </c>
      <c r="C85" s="13">
        <v>1</v>
      </c>
      <c r="D85" s="13">
        <v>6</v>
      </c>
      <c r="E85" s="13">
        <v>1</v>
      </c>
      <c r="F85" s="13">
        <v>5</v>
      </c>
      <c r="G85" s="13"/>
      <c r="H85" s="13"/>
      <c r="I85" s="13">
        <v>2</v>
      </c>
      <c r="J85" s="13"/>
      <c r="K85" s="22">
        <f t="shared" si="2"/>
        <v>17</v>
      </c>
    </row>
    <row r="86" spans="1:11">
      <c r="A86" s="12" t="s">
        <v>93</v>
      </c>
      <c r="B86" s="13">
        <v>81</v>
      </c>
      <c r="C86" s="13">
        <v>28</v>
      </c>
      <c r="D86" s="13">
        <v>69</v>
      </c>
      <c r="E86" s="13">
        <v>387</v>
      </c>
      <c r="F86" s="13">
        <v>73</v>
      </c>
      <c r="G86" s="13">
        <v>314</v>
      </c>
      <c r="H86" s="13">
        <v>556</v>
      </c>
      <c r="I86" s="13">
        <v>17</v>
      </c>
      <c r="J86" s="13">
        <v>99</v>
      </c>
      <c r="K86" s="22">
        <f t="shared" si="2"/>
        <v>1624</v>
      </c>
    </row>
    <row r="87" spans="1:11">
      <c r="A87" s="12" t="s">
        <v>94</v>
      </c>
      <c r="B87" s="13"/>
      <c r="C87" s="13">
        <v>3</v>
      </c>
      <c r="D87" s="13"/>
      <c r="E87" s="13"/>
      <c r="F87" s="13"/>
      <c r="G87" s="13"/>
      <c r="H87" s="13"/>
      <c r="I87" s="13">
        <v>2</v>
      </c>
      <c r="J87" s="13"/>
      <c r="K87" s="22">
        <f t="shared" si="2"/>
        <v>5</v>
      </c>
    </row>
    <row r="88" spans="1:11">
      <c r="A88" s="12" t="s">
        <v>95</v>
      </c>
      <c r="B88" s="13">
        <v>85</v>
      </c>
      <c r="C88" s="13">
        <v>75</v>
      </c>
      <c r="D88" s="13">
        <v>29</v>
      </c>
      <c r="E88" s="13">
        <v>6</v>
      </c>
      <c r="F88" s="13">
        <v>35</v>
      </c>
      <c r="G88" s="13"/>
      <c r="H88" s="13">
        <v>3</v>
      </c>
      <c r="I88" s="13">
        <v>22</v>
      </c>
      <c r="J88" s="13">
        <v>4</v>
      </c>
      <c r="K88" s="22">
        <f t="shared" si="2"/>
        <v>259</v>
      </c>
    </row>
    <row r="89" spans="1:11">
      <c r="A89" s="12" t="s">
        <v>96</v>
      </c>
      <c r="B89" s="13"/>
      <c r="C89" s="13"/>
      <c r="D89" s="13"/>
      <c r="E89" s="13"/>
      <c r="F89" s="13"/>
      <c r="G89" s="13"/>
      <c r="H89" s="13"/>
      <c r="I89" s="13"/>
      <c r="J89" s="13"/>
      <c r="K89" s="22">
        <f t="shared" si="2"/>
        <v>0</v>
      </c>
    </row>
    <row r="90" spans="1:11">
      <c r="A90" s="12" t="s">
        <v>97</v>
      </c>
      <c r="B90" s="13">
        <v>2</v>
      </c>
      <c r="C90" s="13">
        <v>17</v>
      </c>
      <c r="D90" s="13">
        <v>5</v>
      </c>
      <c r="E90" s="13">
        <v>3</v>
      </c>
      <c r="F90" s="13"/>
      <c r="G90" s="13">
        <v>16</v>
      </c>
      <c r="H90" s="13">
        <v>25</v>
      </c>
      <c r="I90" s="13">
        <v>33</v>
      </c>
      <c r="J90" s="13">
        <v>3</v>
      </c>
      <c r="K90" s="22">
        <f t="shared" si="2"/>
        <v>104</v>
      </c>
    </row>
    <row r="91" spans="1:11">
      <c r="A91" s="12" t="s">
        <v>98</v>
      </c>
      <c r="B91" s="13"/>
      <c r="C91" s="13"/>
      <c r="D91" s="13"/>
      <c r="E91" s="13"/>
      <c r="F91" s="13">
        <v>12</v>
      </c>
      <c r="G91" s="13"/>
      <c r="H91" s="13"/>
      <c r="I91" s="13"/>
      <c r="J91" s="13">
        <v>1</v>
      </c>
      <c r="K91" s="22">
        <f t="shared" ref="K91:K122" si="3">SUM(A91:J91)</f>
        <v>13</v>
      </c>
    </row>
    <row r="92" spans="1:11">
      <c r="A92" s="12" t="s">
        <v>99</v>
      </c>
      <c r="B92" s="13"/>
      <c r="C92" s="13"/>
      <c r="D92" s="13"/>
      <c r="E92" s="13"/>
      <c r="F92" s="13">
        <v>2</v>
      </c>
      <c r="G92" s="13"/>
      <c r="H92" s="13"/>
      <c r="I92" s="13"/>
      <c r="J92" s="13"/>
      <c r="K92" s="22">
        <f t="shared" si="3"/>
        <v>2</v>
      </c>
    </row>
    <row r="93" spans="1:11">
      <c r="A93" s="12" t="s">
        <v>100</v>
      </c>
      <c r="B93" s="13"/>
      <c r="C93" s="13"/>
      <c r="D93" s="13"/>
      <c r="E93" s="13"/>
      <c r="F93" s="13"/>
      <c r="G93" s="13"/>
      <c r="H93" s="13"/>
      <c r="I93" s="13"/>
      <c r="J93" s="13"/>
      <c r="K93" s="22">
        <f t="shared" si="3"/>
        <v>0</v>
      </c>
    </row>
    <row r="94" spans="1:11">
      <c r="A94" s="12" t="s">
        <v>101</v>
      </c>
      <c r="B94" s="13">
        <v>3</v>
      </c>
      <c r="C94" s="13">
        <v>17</v>
      </c>
      <c r="D94" s="13">
        <v>4</v>
      </c>
      <c r="E94" s="13">
        <v>4</v>
      </c>
      <c r="F94" s="13">
        <v>15</v>
      </c>
      <c r="G94" s="13"/>
      <c r="H94" s="13">
        <v>27</v>
      </c>
      <c r="I94" s="13">
        <v>8</v>
      </c>
      <c r="J94" s="13">
        <v>9</v>
      </c>
      <c r="K94" s="22">
        <f t="shared" si="3"/>
        <v>87</v>
      </c>
    </row>
    <row r="95" spans="1:11">
      <c r="A95" s="12" t="s">
        <v>102</v>
      </c>
      <c r="B95" s="13"/>
      <c r="C95" s="13"/>
      <c r="D95" s="13"/>
      <c r="E95" s="13"/>
      <c r="F95" s="13"/>
      <c r="G95" s="13"/>
      <c r="H95" s="13"/>
      <c r="I95" s="13"/>
      <c r="J95" s="13"/>
      <c r="K95" s="22">
        <f t="shared" si="3"/>
        <v>0</v>
      </c>
    </row>
    <row r="96" spans="1:11">
      <c r="A96" s="12" t="s">
        <v>103</v>
      </c>
      <c r="B96" s="13"/>
      <c r="C96" s="13">
        <v>1</v>
      </c>
      <c r="D96" s="13"/>
      <c r="E96" s="13"/>
      <c r="F96" s="13">
        <v>1</v>
      </c>
      <c r="G96" s="13"/>
      <c r="H96" s="13"/>
      <c r="I96" s="13"/>
      <c r="J96" s="13"/>
      <c r="K96" s="22">
        <f t="shared" si="3"/>
        <v>2</v>
      </c>
    </row>
    <row r="97" spans="1:12">
      <c r="A97" s="12" t="s">
        <v>104</v>
      </c>
      <c r="B97" s="13"/>
      <c r="C97" s="13">
        <v>6</v>
      </c>
      <c r="D97" s="13"/>
      <c r="E97" s="13">
        <v>12</v>
      </c>
      <c r="F97" s="13"/>
      <c r="G97" s="13"/>
      <c r="H97" s="13"/>
      <c r="I97" s="13"/>
      <c r="J97" s="13"/>
      <c r="K97" s="22">
        <f t="shared" si="3"/>
        <v>18</v>
      </c>
    </row>
    <row r="98" spans="1:12">
      <c r="A98" s="12" t="s">
        <v>105</v>
      </c>
      <c r="B98" s="13"/>
      <c r="C98" s="13"/>
      <c r="D98" s="13"/>
      <c r="E98" s="13"/>
      <c r="F98" s="13"/>
      <c r="G98" s="13"/>
      <c r="H98" s="13"/>
      <c r="I98" s="13"/>
      <c r="J98" s="13"/>
      <c r="K98" s="22">
        <f t="shared" si="3"/>
        <v>0</v>
      </c>
    </row>
    <row r="99" spans="1:12">
      <c r="A99" s="12" t="s">
        <v>106</v>
      </c>
      <c r="B99" s="13"/>
      <c r="C99" s="13"/>
      <c r="D99" s="13"/>
      <c r="E99" s="13"/>
      <c r="F99" s="13">
        <v>2</v>
      </c>
      <c r="G99" s="13"/>
      <c r="H99" s="13"/>
      <c r="I99" s="13"/>
      <c r="J99" s="13"/>
      <c r="K99" s="22">
        <f t="shared" si="3"/>
        <v>2</v>
      </c>
    </row>
    <row r="100" spans="1:12">
      <c r="A100" s="12" t="s">
        <v>107</v>
      </c>
      <c r="B100" s="13"/>
      <c r="C100" s="13"/>
      <c r="D100" s="13"/>
      <c r="E100" s="13"/>
      <c r="F100" s="13">
        <v>2</v>
      </c>
      <c r="G100" s="13"/>
      <c r="H100" s="13"/>
      <c r="I100" s="13"/>
      <c r="J100" s="13"/>
      <c r="K100" s="22">
        <f t="shared" si="3"/>
        <v>2</v>
      </c>
    </row>
    <row r="101" spans="1:12">
      <c r="A101" s="12" t="s">
        <v>108</v>
      </c>
      <c r="B101" s="13">
        <v>2</v>
      </c>
      <c r="C101" s="13">
        <v>15</v>
      </c>
      <c r="D101" s="13">
        <v>4</v>
      </c>
      <c r="E101" s="13">
        <v>4</v>
      </c>
      <c r="F101" s="13">
        <v>21</v>
      </c>
      <c r="G101" s="13">
        <v>4</v>
      </c>
      <c r="H101" s="13">
        <v>4</v>
      </c>
      <c r="I101" s="13">
        <v>2</v>
      </c>
      <c r="J101" s="13">
        <v>6</v>
      </c>
      <c r="K101" s="22">
        <f t="shared" si="3"/>
        <v>62</v>
      </c>
    </row>
    <row r="102" spans="1:12">
      <c r="A102" s="12" t="s">
        <v>109</v>
      </c>
      <c r="B102" s="13"/>
      <c r="C102" s="13">
        <v>3</v>
      </c>
      <c r="D102" s="13"/>
      <c r="E102" s="13"/>
      <c r="F102" s="13">
        <v>3</v>
      </c>
      <c r="G102" s="13"/>
      <c r="H102" s="13"/>
      <c r="I102" s="13"/>
      <c r="J102" s="13"/>
      <c r="K102" s="22">
        <f>SUM(A102:J102)</f>
        <v>6</v>
      </c>
    </row>
    <row r="103" spans="1:12">
      <c r="A103" s="12" t="s">
        <v>110</v>
      </c>
      <c r="B103" s="13">
        <v>62</v>
      </c>
      <c r="C103" s="13">
        <v>79</v>
      </c>
      <c r="D103" s="13">
        <v>28</v>
      </c>
      <c r="E103" s="13">
        <v>39</v>
      </c>
      <c r="F103" s="13">
        <v>127</v>
      </c>
      <c r="G103" s="13">
        <v>28</v>
      </c>
      <c r="H103" s="13">
        <v>88</v>
      </c>
      <c r="I103" s="13">
        <v>12</v>
      </c>
      <c r="J103" s="13">
        <v>58</v>
      </c>
      <c r="K103" s="22">
        <f>SUM(A103:J103)</f>
        <v>521</v>
      </c>
      <c r="L103" s="56"/>
    </row>
    <row r="104" spans="1:12">
      <c r="A104" s="12" t="s">
        <v>111</v>
      </c>
      <c r="B104" s="13"/>
      <c r="C104" s="13"/>
      <c r="D104" s="13"/>
      <c r="E104" s="13"/>
      <c r="F104" s="13"/>
      <c r="G104" s="13"/>
      <c r="H104" s="13">
        <v>1</v>
      </c>
      <c r="I104" s="13"/>
      <c r="J104" s="13"/>
      <c r="K104" s="22">
        <f t="shared" si="3"/>
        <v>1</v>
      </c>
    </row>
    <row r="105" spans="1:12">
      <c r="A105" s="12" t="s">
        <v>112</v>
      </c>
      <c r="B105" s="13">
        <v>84</v>
      </c>
      <c r="C105" s="13">
        <v>139</v>
      </c>
      <c r="D105" s="13">
        <v>35</v>
      </c>
      <c r="E105" s="13">
        <v>38</v>
      </c>
      <c r="F105" s="13">
        <v>132</v>
      </c>
      <c r="G105" s="13">
        <v>42</v>
      </c>
      <c r="H105" s="13">
        <v>133</v>
      </c>
      <c r="I105" s="13">
        <v>88</v>
      </c>
      <c r="J105" s="13">
        <v>42</v>
      </c>
      <c r="K105" s="22">
        <f t="shared" si="3"/>
        <v>733</v>
      </c>
    </row>
    <row r="106" spans="1:12">
      <c r="A106" s="57" t="s">
        <v>113</v>
      </c>
      <c r="B106" s="13">
        <v>2</v>
      </c>
      <c r="C106" s="13">
        <v>9</v>
      </c>
      <c r="D106" s="13"/>
      <c r="E106" s="13"/>
      <c r="F106" s="13">
        <v>301</v>
      </c>
      <c r="G106" s="13">
        <v>5</v>
      </c>
      <c r="H106" s="13">
        <v>5</v>
      </c>
      <c r="I106" s="13"/>
      <c r="J106" s="13"/>
      <c r="K106" s="22">
        <f t="shared" si="3"/>
        <v>322</v>
      </c>
    </row>
    <row r="107" spans="1:12">
      <c r="A107" s="12" t="s">
        <v>114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22">
        <f t="shared" si="3"/>
        <v>0</v>
      </c>
    </row>
    <row r="108" spans="1:12">
      <c r="A108" s="12" t="s">
        <v>115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22">
        <f t="shared" si="3"/>
        <v>0</v>
      </c>
    </row>
    <row r="109" spans="1:12">
      <c r="A109" s="12" t="s">
        <v>116</v>
      </c>
      <c r="B109" s="13"/>
      <c r="C109" s="13"/>
      <c r="D109" s="13"/>
      <c r="E109" s="13"/>
      <c r="F109" s="13">
        <v>600</v>
      </c>
      <c r="G109" s="13"/>
      <c r="H109" s="13">
        <v>1</v>
      </c>
      <c r="I109" s="13"/>
      <c r="J109" s="13"/>
      <c r="K109" s="22">
        <f t="shared" si="3"/>
        <v>601</v>
      </c>
    </row>
    <row r="110" spans="1:12">
      <c r="A110" s="20" t="s">
        <v>117</v>
      </c>
      <c r="B110" s="13"/>
      <c r="C110" s="13">
        <v>3</v>
      </c>
      <c r="D110" s="13"/>
      <c r="E110" s="13"/>
      <c r="F110" s="13">
        <v>60</v>
      </c>
      <c r="G110" s="13"/>
      <c r="H110" s="13"/>
      <c r="I110" s="13"/>
      <c r="J110" s="13"/>
      <c r="K110" s="22">
        <f t="shared" si="3"/>
        <v>63</v>
      </c>
    </row>
    <row r="111" spans="1:12">
      <c r="A111" s="12" t="s">
        <v>118</v>
      </c>
      <c r="B111" s="13"/>
      <c r="C111" s="13"/>
      <c r="D111" s="13"/>
      <c r="E111" s="13"/>
      <c r="F111" s="13">
        <v>4</v>
      </c>
      <c r="G111" s="13"/>
      <c r="H111" s="13">
        <v>1</v>
      </c>
      <c r="I111" s="13"/>
      <c r="J111" s="13"/>
      <c r="K111" s="22">
        <f t="shared" si="3"/>
        <v>5</v>
      </c>
    </row>
    <row r="112" spans="1:12">
      <c r="A112" s="19" t="s">
        <v>119</v>
      </c>
      <c r="B112" s="13">
        <v>8</v>
      </c>
      <c r="C112" s="13">
        <v>18</v>
      </c>
      <c r="D112" s="13">
        <v>11</v>
      </c>
      <c r="E112" s="13">
        <v>7</v>
      </c>
      <c r="F112" s="13">
        <v>10</v>
      </c>
      <c r="G112" s="13">
        <v>5</v>
      </c>
      <c r="H112" s="13">
        <v>11</v>
      </c>
      <c r="I112" s="13">
        <v>2</v>
      </c>
      <c r="J112" s="13">
        <v>5</v>
      </c>
      <c r="K112" s="22">
        <f t="shared" si="3"/>
        <v>77</v>
      </c>
    </row>
    <row r="113" spans="1:11">
      <c r="A113" s="59" t="s">
        <v>120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22">
        <f>SUM(A113:J113)</f>
        <v>0</v>
      </c>
    </row>
    <row r="114" spans="1:11">
      <c r="A114" s="60" t="s">
        <v>173</v>
      </c>
      <c r="B114" s="13"/>
      <c r="C114" s="13"/>
      <c r="D114" s="13">
        <v>1</v>
      </c>
      <c r="E114" s="13"/>
      <c r="F114" s="13"/>
      <c r="G114" s="13"/>
      <c r="H114" s="13"/>
      <c r="I114" s="13"/>
      <c r="J114" s="13"/>
      <c r="K114" s="22">
        <f t="shared" si="3"/>
        <v>1</v>
      </c>
    </row>
    <row r="115" spans="1:11">
      <c r="A115" s="23" t="s">
        <v>121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22">
        <f t="shared" si="3"/>
        <v>0</v>
      </c>
    </row>
    <row r="116" spans="1:11">
      <c r="A116" s="23" t="s">
        <v>122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22">
        <f t="shared" si="3"/>
        <v>0</v>
      </c>
    </row>
    <row r="117" spans="1:11">
      <c r="A117" s="24" t="s">
        <v>123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22">
        <f t="shared" si="3"/>
        <v>0</v>
      </c>
    </row>
    <row r="118" spans="1:11">
      <c r="A118" s="24" t="s">
        <v>124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22">
        <f t="shared" si="3"/>
        <v>0</v>
      </c>
    </row>
    <row r="119" spans="1:11">
      <c r="A119" s="24" t="s">
        <v>125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22">
        <f t="shared" si="3"/>
        <v>0</v>
      </c>
    </row>
    <row r="120" spans="1:11">
      <c r="A120" s="24" t="s">
        <v>126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22">
        <f t="shared" si="3"/>
        <v>0</v>
      </c>
    </row>
    <row r="121" spans="1:11">
      <c r="A121" s="24" t="s">
        <v>127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22">
        <f t="shared" si="3"/>
        <v>0</v>
      </c>
    </row>
    <row r="122" spans="1:11">
      <c r="A122" s="24" t="s">
        <v>128</v>
      </c>
      <c r="B122" s="13"/>
      <c r="C122" s="13"/>
      <c r="D122" s="13">
        <v>1</v>
      </c>
      <c r="E122" s="13"/>
      <c r="F122" s="13"/>
      <c r="G122" s="13"/>
      <c r="H122" s="13"/>
      <c r="I122" s="13"/>
      <c r="J122" s="13"/>
      <c r="K122" s="22">
        <f t="shared" si="3"/>
        <v>1</v>
      </c>
    </row>
    <row r="123" spans="1:11">
      <c r="A123" s="24" t="s">
        <v>129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22">
        <f t="shared" ref="K123:K153" si="4">SUM(A123:J123)</f>
        <v>0</v>
      </c>
    </row>
    <row r="124" spans="1:11">
      <c r="A124" s="25" t="s">
        <v>130</v>
      </c>
      <c r="B124" s="13"/>
      <c r="C124" s="13"/>
      <c r="D124" s="13"/>
      <c r="E124" s="13"/>
      <c r="F124" s="13"/>
      <c r="G124" s="26">
        <v>1</v>
      </c>
      <c r="H124" s="13"/>
      <c r="I124" s="13"/>
      <c r="J124" s="13"/>
      <c r="K124" s="22">
        <f t="shared" si="4"/>
        <v>1</v>
      </c>
    </row>
    <row r="125" spans="1:11">
      <c r="A125" s="24" t="s">
        <v>131</v>
      </c>
      <c r="B125" s="13"/>
      <c r="C125" s="13"/>
      <c r="D125" s="13"/>
      <c r="E125" s="13"/>
      <c r="F125" s="13"/>
      <c r="G125" s="26"/>
      <c r="H125" s="13"/>
      <c r="I125" s="13"/>
      <c r="J125" s="13"/>
      <c r="K125" s="22">
        <f t="shared" si="4"/>
        <v>0</v>
      </c>
    </row>
    <row r="126" spans="1:11">
      <c r="A126" s="27" t="s">
        <v>132</v>
      </c>
      <c r="B126" s="13"/>
      <c r="C126" s="13"/>
      <c r="D126" s="13"/>
      <c r="E126" s="13"/>
      <c r="F126" s="13"/>
      <c r="G126" s="28"/>
      <c r="H126" s="29"/>
      <c r="I126" s="13"/>
      <c r="J126" s="13"/>
      <c r="K126" s="22">
        <f t="shared" si="4"/>
        <v>0</v>
      </c>
    </row>
    <row r="127" spans="1:11">
      <c r="A127" s="24" t="s">
        <v>133</v>
      </c>
      <c r="B127" s="13"/>
      <c r="C127" s="13"/>
      <c r="D127" s="13"/>
      <c r="E127" s="13"/>
      <c r="F127" s="13"/>
      <c r="H127" s="29"/>
      <c r="I127" s="13"/>
      <c r="J127" s="13"/>
      <c r="K127" s="22">
        <f t="shared" si="4"/>
        <v>0</v>
      </c>
    </row>
    <row r="128" spans="1:11">
      <c r="A128" s="23" t="s">
        <v>134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22">
        <f t="shared" si="4"/>
        <v>0</v>
      </c>
    </row>
    <row r="129" spans="1:11">
      <c r="A129" s="24" t="s">
        <v>135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22">
        <f t="shared" si="4"/>
        <v>0</v>
      </c>
    </row>
    <row r="130" spans="1:11">
      <c r="A130" s="24" t="s">
        <v>136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22">
        <f t="shared" si="4"/>
        <v>0</v>
      </c>
    </row>
    <row r="131" spans="1:11">
      <c r="A131" s="24" t="s">
        <v>137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22">
        <f t="shared" si="4"/>
        <v>0</v>
      </c>
    </row>
    <row r="132" spans="1:11">
      <c r="A132" s="24" t="s">
        <v>138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22">
        <f t="shared" si="4"/>
        <v>0</v>
      </c>
    </row>
    <row r="133" spans="1:11">
      <c r="A133" s="24" t="s">
        <v>139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22">
        <f t="shared" si="4"/>
        <v>0</v>
      </c>
    </row>
    <row r="134" spans="1:11">
      <c r="A134" s="24" t="s">
        <v>140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22">
        <f t="shared" si="4"/>
        <v>0</v>
      </c>
    </row>
    <row r="135" spans="1:11">
      <c r="A135" s="24" t="s">
        <v>141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22">
        <f t="shared" si="4"/>
        <v>0</v>
      </c>
    </row>
    <row r="136" spans="1:11">
      <c r="A136" s="24" t="s">
        <v>142</v>
      </c>
      <c r="B136" s="26"/>
      <c r="C136" s="13"/>
      <c r="D136" s="13"/>
      <c r="E136" s="13"/>
      <c r="F136" s="13"/>
      <c r="G136" s="13"/>
      <c r="H136" s="13"/>
      <c r="I136" s="13"/>
      <c r="J136" s="13"/>
      <c r="K136" s="22">
        <f t="shared" si="4"/>
        <v>0</v>
      </c>
    </row>
    <row r="137" spans="1:11">
      <c r="A137" s="24" t="s">
        <v>143</v>
      </c>
      <c r="B137" s="26"/>
      <c r="C137" s="13"/>
      <c r="D137" s="13"/>
      <c r="E137" s="13"/>
      <c r="F137" s="13"/>
      <c r="G137" s="13"/>
      <c r="H137" s="13"/>
      <c r="I137" s="13"/>
      <c r="J137" s="43"/>
      <c r="K137" s="22">
        <f t="shared" si="4"/>
        <v>0</v>
      </c>
    </row>
    <row r="138" spans="1:11">
      <c r="A138" s="24" t="s">
        <v>144</v>
      </c>
      <c r="B138" s="26"/>
      <c r="C138" s="13"/>
      <c r="D138" s="13"/>
      <c r="E138" s="13"/>
      <c r="F138" s="13"/>
      <c r="G138" s="13"/>
      <c r="H138" s="13"/>
      <c r="I138" s="26"/>
      <c r="J138" s="13"/>
      <c r="K138" s="22">
        <f t="shared" si="4"/>
        <v>0</v>
      </c>
    </row>
    <row r="139" spans="1:11">
      <c r="A139" s="24" t="s">
        <v>145</v>
      </c>
      <c r="B139" s="26"/>
      <c r="C139" s="13"/>
      <c r="D139" s="13"/>
      <c r="E139" s="13"/>
      <c r="F139" s="13"/>
      <c r="G139" s="13"/>
      <c r="H139" s="13"/>
      <c r="I139" s="13"/>
      <c r="J139" s="29"/>
      <c r="K139" s="22">
        <f t="shared" si="4"/>
        <v>0</v>
      </c>
    </row>
    <row r="140" spans="1:11">
      <c r="A140" s="24" t="s">
        <v>146</v>
      </c>
      <c r="B140" s="26"/>
      <c r="C140" s="13"/>
      <c r="D140" s="13"/>
      <c r="E140" s="13"/>
      <c r="F140" s="13"/>
      <c r="G140" s="13"/>
      <c r="H140" s="13"/>
      <c r="I140" s="13"/>
      <c r="J140" s="13"/>
      <c r="K140" s="22">
        <f t="shared" si="4"/>
        <v>0</v>
      </c>
    </row>
    <row r="141" spans="1:11">
      <c r="A141" s="24" t="s">
        <v>147</v>
      </c>
      <c r="B141" s="26"/>
      <c r="C141" s="13"/>
      <c r="D141" s="13"/>
      <c r="E141" s="13"/>
      <c r="F141" s="13"/>
      <c r="G141" s="13"/>
      <c r="H141" s="13"/>
      <c r="I141" s="13"/>
      <c r="J141" s="13"/>
      <c r="K141" s="22">
        <f t="shared" si="4"/>
        <v>0</v>
      </c>
    </row>
    <row r="142" spans="1:11">
      <c r="A142" s="24" t="s">
        <v>148</v>
      </c>
      <c r="B142" s="26"/>
      <c r="C142" s="13"/>
      <c r="D142" s="13"/>
      <c r="E142" s="13"/>
      <c r="F142" s="13"/>
      <c r="G142" s="13"/>
      <c r="H142" s="13"/>
      <c r="I142" s="13"/>
      <c r="J142" s="13"/>
      <c r="K142" s="22">
        <f t="shared" si="4"/>
        <v>0</v>
      </c>
    </row>
    <row r="143" spans="1:11">
      <c r="A143" s="24" t="s">
        <v>149</v>
      </c>
      <c r="B143" s="26"/>
      <c r="C143" s="13"/>
      <c r="D143" s="13"/>
      <c r="E143" s="13"/>
      <c r="F143" s="13"/>
      <c r="G143" s="13"/>
      <c r="H143" s="13"/>
      <c r="I143" s="13"/>
      <c r="J143" s="13"/>
      <c r="K143" s="22">
        <f t="shared" si="4"/>
        <v>0</v>
      </c>
    </row>
    <row r="144" spans="1:11">
      <c r="A144" s="24" t="s">
        <v>150</v>
      </c>
      <c r="B144" s="26"/>
      <c r="C144" s="13"/>
      <c r="D144" s="13"/>
      <c r="E144" s="13"/>
      <c r="F144" s="13"/>
      <c r="G144" s="13"/>
      <c r="H144" s="13"/>
      <c r="I144" s="13"/>
      <c r="J144" s="13"/>
      <c r="K144" s="22">
        <f t="shared" si="4"/>
        <v>0</v>
      </c>
    </row>
    <row r="145" spans="1:11">
      <c r="A145" s="24" t="s">
        <v>151</v>
      </c>
      <c r="B145" s="26"/>
      <c r="C145" s="13"/>
      <c r="D145" s="13"/>
      <c r="E145" s="13"/>
      <c r="F145" s="13"/>
      <c r="G145" s="13"/>
      <c r="H145" s="13"/>
      <c r="I145" s="13"/>
      <c r="J145" s="13"/>
      <c r="K145" s="22">
        <f t="shared" si="4"/>
        <v>0</v>
      </c>
    </row>
    <row r="146" spans="1:11">
      <c r="A146" s="12" t="s">
        <v>152</v>
      </c>
      <c r="B146" s="26"/>
      <c r="C146" s="13"/>
      <c r="D146" s="13"/>
      <c r="E146" s="13"/>
      <c r="F146" s="13"/>
      <c r="G146" s="13"/>
      <c r="H146" s="13"/>
      <c r="I146" s="13"/>
      <c r="J146" s="13"/>
      <c r="K146" s="22">
        <f t="shared" si="4"/>
        <v>0</v>
      </c>
    </row>
    <row r="147" spans="1:11">
      <c r="A147" s="24" t="s">
        <v>153</v>
      </c>
      <c r="B147" s="26"/>
      <c r="C147" s="13"/>
      <c r="D147" s="13"/>
      <c r="E147" s="13"/>
      <c r="F147" s="13"/>
      <c r="G147" s="13"/>
      <c r="H147" s="13"/>
      <c r="I147" s="13"/>
      <c r="J147" s="13"/>
      <c r="K147" s="22">
        <f t="shared" si="4"/>
        <v>0</v>
      </c>
    </row>
    <row r="148" spans="1:11">
      <c r="A148" s="24" t="s">
        <v>154</v>
      </c>
      <c r="B148" s="26"/>
      <c r="C148" s="13"/>
      <c r="D148" s="13"/>
      <c r="E148" s="13"/>
      <c r="F148" s="13"/>
      <c r="G148" s="13"/>
      <c r="H148" s="13"/>
      <c r="I148" s="13"/>
      <c r="J148" s="13"/>
      <c r="K148" s="22">
        <f t="shared" si="4"/>
        <v>0</v>
      </c>
    </row>
    <row r="149" spans="1:11" ht="13.5" thickBot="1">
      <c r="A149" s="24" t="s">
        <v>155</v>
      </c>
      <c r="B149" s="26"/>
      <c r="C149" s="13"/>
      <c r="D149" s="13"/>
      <c r="E149" s="13"/>
      <c r="F149" s="13"/>
      <c r="G149" s="13"/>
      <c r="H149" s="13"/>
      <c r="I149" s="13"/>
      <c r="J149" s="13"/>
      <c r="K149" s="22">
        <f t="shared" si="4"/>
        <v>0</v>
      </c>
    </row>
    <row r="150" spans="1:11" ht="13.5" thickBot="1">
      <c r="A150" s="63" t="s">
        <v>181</v>
      </c>
      <c r="B150" s="28"/>
      <c r="C150" s="29"/>
      <c r="D150" s="29">
        <v>1</v>
      </c>
      <c r="E150" s="29"/>
      <c r="F150" s="29"/>
      <c r="G150" s="29"/>
      <c r="H150" s="29"/>
      <c r="I150" s="29"/>
      <c r="J150" s="29"/>
      <c r="K150" s="22">
        <f t="shared" si="4"/>
        <v>1</v>
      </c>
    </row>
    <row r="151" spans="1:11" ht="13.5" thickBot="1">
      <c r="A151" s="63" t="s">
        <v>182</v>
      </c>
      <c r="B151" s="28"/>
      <c r="C151" s="29"/>
      <c r="D151" s="29">
        <v>1</v>
      </c>
      <c r="E151" s="29"/>
      <c r="F151" s="29"/>
      <c r="G151" s="29"/>
      <c r="H151" s="29"/>
      <c r="I151" s="29"/>
      <c r="J151" s="29"/>
      <c r="K151" s="22">
        <f t="shared" si="4"/>
        <v>1</v>
      </c>
    </row>
    <row r="152" spans="1:11" ht="13.5" thickBot="1">
      <c r="A152" s="63" t="s">
        <v>183</v>
      </c>
      <c r="B152" s="28"/>
      <c r="C152" s="29"/>
      <c r="D152" s="29">
        <v>1</v>
      </c>
      <c r="E152" s="29"/>
      <c r="F152" s="29"/>
      <c r="G152" s="29"/>
      <c r="H152" s="29"/>
      <c r="I152" s="29"/>
      <c r="J152" s="29"/>
      <c r="K152" s="22">
        <f t="shared" si="4"/>
        <v>1</v>
      </c>
    </row>
    <row r="153" spans="1:11" ht="13.5" thickBot="1">
      <c r="A153" s="30" t="s">
        <v>156</v>
      </c>
      <c r="B153" s="31">
        <f t="shared" ref="B153:J153" si="5">SUM(B5:B152)</f>
        <v>4981</v>
      </c>
      <c r="C153" s="32">
        <f t="shared" si="5"/>
        <v>2350</v>
      </c>
      <c r="D153" s="32">
        <f t="shared" si="5"/>
        <v>2134</v>
      </c>
      <c r="E153" s="32">
        <f t="shared" si="5"/>
        <v>2059</v>
      </c>
      <c r="F153" s="32">
        <f t="shared" si="5"/>
        <v>1940</v>
      </c>
      <c r="G153" s="32">
        <f t="shared" si="5"/>
        <v>1360</v>
      </c>
      <c r="H153" s="32">
        <f t="shared" si="5"/>
        <v>1771</v>
      </c>
      <c r="I153" s="32">
        <f t="shared" si="5"/>
        <v>546</v>
      </c>
      <c r="J153" s="32">
        <f t="shared" si="5"/>
        <v>1358</v>
      </c>
      <c r="K153" s="61">
        <f t="shared" si="4"/>
        <v>18499</v>
      </c>
    </row>
    <row r="154" spans="1:11">
      <c r="A154" s="33" t="s">
        <v>157</v>
      </c>
      <c r="B154" s="34">
        <f>COUNT(B5:B152)</f>
        <v>38</v>
      </c>
      <c r="C154" s="34">
        <f t="shared" ref="C154:J154" si="6">COUNTA(C5:C152)</f>
        <v>49</v>
      </c>
      <c r="D154" s="34">
        <f t="shared" si="6"/>
        <v>48</v>
      </c>
      <c r="E154" s="34">
        <f t="shared" si="6"/>
        <v>37</v>
      </c>
      <c r="F154" s="34">
        <f t="shared" si="6"/>
        <v>48</v>
      </c>
      <c r="G154" s="34">
        <f t="shared" si="6"/>
        <v>33</v>
      </c>
      <c r="H154" s="34">
        <f t="shared" si="6"/>
        <v>41</v>
      </c>
      <c r="I154" s="34">
        <f t="shared" si="6"/>
        <v>28</v>
      </c>
      <c r="J154" s="34">
        <f t="shared" si="6"/>
        <v>37</v>
      </c>
      <c r="K154" s="62">
        <f>COUNTIF(K5:K152,"&gt;0")</f>
        <v>84</v>
      </c>
    </row>
    <row r="155" spans="1:11">
      <c r="A155" s="35"/>
      <c r="B155" s="36"/>
      <c r="C155" s="36"/>
      <c r="D155" s="36"/>
      <c r="E155" s="36"/>
      <c r="F155" s="36"/>
      <c r="G155" s="36"/>
      <c r="H155" s="37"/>
      <c r="I155" s="37"/>
      <c r="J155" s="44"/>
      <c r="K155" s="45"/>
    </row>
    <row r="156" spans="1:11">
      <c r="A156" s="75" t="s">
        <v>158</v>
      </c>
      <c r="B156" s="72"/>
      <c r="C156" s="72"/>
      <c r="D156" s="72"/>
      <c r="E156" s="72"/>
      <c r="F156" s="72"/>
      <c r="G156" s="72"/>
      <c r="I156" s="39" t="s">
        <v>159</v>
      </c>
      <c r="J156" s="46"/>
      <c r="K156" s="47"/>
    </row>
    <row r="157" spans="1:11">
      <c r="A157" s="76" t="s">
        <v>186</v>
      </c>
      <c r="B157" s="72"/>
      <c r="C157" s="72"/>
      <c r="D157" s="72"/>
      <c r="E157" s="72"/>
      <c r="F157" s="72"/>
      <c r="G157" s="72"/>
      <c r="H157" s="6"/>
      <c r="I157" s="48"/>
      <c r="J157" s="38"/>
      <c r="K157" s="49"/>
    </row>
    <row r="158" spans="1:11">
      <c r="A158" s="71" t="s">
        <v>174</v>
      </c>
      <c r="B158" s="72"/>
      <c r="C158" s="72"/>
      <c r="D158" s="72"/>
      <c r="E158" s="72"/>
      <c r="F158" s="72"/>
      <c r="G158" s="72"/>
      <c r="H158" s="6"/>
      <c r="I158" s="48" t="s">
        <v>168</v>
      </c>
      <c r="J158" s="38"/>
      <c r="K158" s="49"/>
    </row>
    <row r="159" spans="1:11">
      <c r="A159" s="74" t="s">
        <v>167</v>
      </c>
      <c r="B159" s="72"/>
      <c r="C159" s="72"/>
      <c r="D159" s="72"/>
      <c r="E159" s="72"/>
      <c r="F159" s="72"/>
      <c r="G159" s="72"/>
      <c r="H159" s="6"/>
      <c r="I159" s="48" t="s">
        <v>160</v>
      </c>
      <c r="J159" s="50" t="s">
        <v>180</v>
      </c>
      <c r="K159" s="47"/>
    </row>
    <row r="160" spans="1:11">
      <c r="A160" s="77" t="s">
        <v>176</v>
      </c>
      <c r="B160" s="72"/>
      <c r="C160" s="72"/>
      <c r="D160" s="72"/>
      <c r="E160" s="72"/>
      <c r="F160" s="72"/>
      <c r="G160" s="72"/>
      <c r="H160" s="6"/>
      <c r="I160" s="51"/>
      <c r="J160" s="50" t="s">
        <v>179</v>
      </c>
      <c r="K160" s="47"/>
    </row>
    <row r="161" spans="1:11">
      <c r="A161" s="71" t="s">
        <v>170</v>
      </c>
      <c r="B161" s="72"/>
      <c r="C161" s="72"/>
      <c r="D161" s="72"/>
      <c r="E161" s="72"/>
      <c r="F161" s="72"/>
      <c r="G161" s="72"/>
      <c r="H161" s="6"/>
      <c r="I161" s="48" t="s">
        <v>178</v>
      </c>
      <c r="J161" s="38" t="s">
        <v>161</v>
      </c>
      <c r="K161" s="49"/>
    </row>
    <row r="162" spans="1:11">
      <c r="A162" s="71" t="s">
        <v>171</v>
      </c>
      <c r="B162" s="72"/>
      <c r="C162" s="72"/>
      <c r="D162" s="72"/>
      <c r="E162" s="72"/>
      <c r="F162" s="72"/>
      <c r="G162" s="72"/>
      <c r="H162" s="6"/>
      <c r="I162" s="58" t="s">
        <v>177</v>
      </c>
      <c r="J162" s="38"/>
      <c r="K162" s="49"/>
    </row>
    <row r="163" spans="1:11">
      <c r="A163" s="73" t="s">
        <v>175</v>
      </c>
      <c r="B163" s="72"/>
      <c r="C163" s="72"/>
      <c r="D163" s="72"/>
      <c r="E163" s="72"/>
      <c r="F163" s="72"/>
      <c r="G163" s="72"/>
      <c r="H163" s="6"/>
      <c r="I163" s="58" t="s">
        <v>172</v>
      </c>
      <c r="J163" s="38"/>
      <c r="K163" s="52" t="s">
        <v>162</v>
      </c>
    </row>
    <row r="164" spans="1:11">
      <c r="A164" s="73" t="s">
        <v>185</v>
      </c>
      <c r="B164" s="72"/>
      <c r="C164" s="72"/>
      <c r="D164" s="72"/>
      <c r="E164" s="72"/>
      <c r="F164" s="72"/>
      <c r="G164" s="72"/>
      <c r="I164" s="48" t="s">
        <v>163</v>
      </c>
      <c r="J164"/>
      <c r="K164" s="47" t="s">
        <v>164</v>
      </c>
    </row>
    <row r="165" spans="1:11">
      <c r="A165" s="74" t="s">
        <v>169</v>
      </c>
      <c r="B165" s="72"/>
      <c r="C165" s="72"/>
      <c r="D165" s="72"/>
      <c r="E165" s="72"/>
      <c r="F165" s="72"/>
      <c r="G165" s="72"/>
      <c r="I165" s="53" t="s">
        <v>165</v>
      </c>
      <c r="J165" s="54"/>
      <c r="K165" s="55"/>
    </row>
    <row r="166" spans="1:11" ht="13.5">
      <c r="A166" s="40"/>
      <c r="D166" s="41"/>
    </row>
    <row r="167" spans="1:11">
      <c r="A167" s="42" t="s">
        <v>166</v>
      </c>
      <c r="H167" s="6" t="s">
        <v>184</v>
      </c>
    </row>
    <row r="168" spans="1:11">
      <c r="A168" s="68" t="s">
        <v>190</v>
      </c>
      <c r="H168" s="6"/>
    </row>
    <row r="169" spans="1:11">
      <c r="A169" s="69" t="s">
        <v>115</v>
      </c>
      <c r="B169"/>
      <c r="C169"/>
      <c r="D169"/>
      <c r="E169"/>
      <c r="F169"/>
      <c r="G169"/>
      <c r="H169"/>
      <c r="I169"/>
      <c r="J169"/>
      <c r="K169"/>
    </row>
    <row r="170" spans="1:11">
      <c r="A170" s="69" t="s">
        <v>45</v>
      </c>
      <c r="B170"/>
      <c r="C170"/>
      <c r="D170"/>
      <c r="E170"/>
      <c r="F170"/>
      <c r="G170"/>
      <c r="H170"/>
      <c r="I170"/>
      <c r="J170"/>
      <c r="K170"/>
    </row>
    <row r="171" spans="1:11">
      <c r="A171" s="69" t="s">
        <v>17</v>
      </c>
      <c r="B171"/>
      <c r="C171"/>
      <c r="D171"/>
      <c r="E171"/>
      <c r="F171"/>
      <c r="G171"/>
      <c r="H171"/>
      <c r="I171"/>
      <c r="J171"/>
      <c r="K171"/>
    </row>
    <row r="172" spans="1:11">
      <c r="A172" s="69" t="s">
        <v>187</v>
      </c>
      <c r="B172"/>
      <c r="C172"/>
      <c r="D172"/>
      <c r="E172"/>
      <c r="F172"/>
      <c r="G172"/>
      <c r="H172"/>
      <c r="I172"/>
      <c r="J172"/>
      <c r="K172"/>
    </row>
    <row r="173" spans="1:11">
      <c r="A173" s="69" t="s">
        <v>44</v>
      </c>
      <c r="B173"/>
      <c r="C173"/>
      <c r="D173"/>
      <c r="E173"/>
      <c r="F173"/>
      <c r="G173"/>
      <c r="H173"/>
      <c r="I173"/>
      <c r="J173"/>
      <c r="K173"/>
    </row>
    <row r="174" spans="1:11">
      <c r="A174" s="70" t="s">
        <v>124</v>
      </c>
      <c r="B174"/>
      <c r="C174"/>
      <c r="D174"/>
      <c r="E174"/>
      <c r="F174"/>
      <c r="G174"/>
      <c r="H174"/>
      <c r="I174"/>
      <c r="J174"/>
      <c r="K174"/>
    </row>
    <row r="175" spans="1:11">
      <c r="A175" s="69" t="s">
        <v>125</v>
      </c>
      <c r="B175"/>
      <c r="C175"/>
      <c r="D175"/>
      <c r="E175"/>
      <c r="F175"/>
      <c r="G175"/>
      <c r="H175"/>
      <c r="I175"/>
      <c r="J175"/>
      <c r="K175"/>
    </row>
    <row r="176" spans="1:11">
      <c r="A176" s="69" t="s">
        <v>188</v>
      </c>
      <c r="B176"/>
      <c r="C176"/>
      <c r="D176"/>
      <c r="E176"/>
      <c r="F176"/>
      <c r="G176"/>
      <c r="H176"/>
      <c r="I176"/>
      <c r="J176"/>
      <c r="K176"/>
    </row>
    <row r="177" spans="1:1">
      <c r="A177" s="60" t="s">
        <v>189</v>
      </c>
    </row>
  </sheetData>
  <mergeCells count="10"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</mergeCells>
  <hyperlinks>
    <hyperlink ref="D166" r:id="rId1" tooltip="https://groups.io/g/MearnsBirdClub/files/Printing the Christmas Bird Count.pdf" display="https://groups.io/g/MearnsBirdClub/files/Printing the Christmas Bird Count.pdf" xr:uid="{00000000-0004-0000-0000-000000000000}"/>
  </hyperlinks>
  <printOptions headings="1" gridLines="1"/>
  <pageMargins left="0.5" right="0.5" top="0.5" bottom="0.5" header="0.5" footer="0.5"/>
  <pageSetup scale="58" fitToWidth="2" fitToHeight="2" orientation="portrait" r:id="rId2"/>
  <headerFooter alignWithMargins="0"/>
  <rowBreaks count="2" manualBreakCount="2">
    <brk id="70" max="14" man="1"/>
    <brk id="1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mdlogic</dc:creator>
  <cp:lastModifiedBy>Karen Miller</cp:lastModifiedBy>
  <cp:lastPrinted>2021-12-22T04:24:56Z</cp:lastPrinted>
  <dcterms:created xsi:type="dcterms:W3CDTF">2008-02-19T03:48:00Z</dcterms:created>
  <dcterms:modified xsi:type="dcterms:W3CDTF">2021-12-23T02:12:43Z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95AF614097B74D22B4128CE7CBE1C345</vt:lpwstr>
  </property>
</Properties>
</file>